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1.xml" ContentType="application/vnd.openxmlformats-officedocument.drawing+xml"/>
  <Override PartName="/xl/tables/table8.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2.xml" ContentType="application/vnd.openxmlformats-officedocument.drawing+xml"/>
  <Override PartName="/xl/tables/table13.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C:\Users\hgrier01\Downloads\"/>
    </mc:Choice>
  </mc:AlternateContent>
  <xr:revisionPtr revIDLastSave="0" documentId="8_{FCAE6A93-5CD2-4CA8-A78A-C9883873DFC4}" xr6:coauthVersionLast="47" xr6:coauthVersionMax="47" xr10:uidLastSave="{00000000-0000-0000-0000-000000000000}"/>
  <bookViews>
    <workbookView xWindow="-28920" yWindow="-120" windowWidth="29040" windowHeight="15720" xr2:uid="{00000000-000D-0000-FFFF-FFFF00000000}"/>
  </bookViews>
  <sheets>
    <sheet name="1. Instructions" sheetId="8" r:id="rId1"/>
    <sheet name="2. Parts of my Thesis" sheetId="15" r:id="rId2"/>
    <sheet name="3a.Calculator from Current Date" sheetId="21" r:id="rId3"/>
    <sheet name="3b. Timeline From Current Date" sheetId="17" r:id="rId4"/>
    <sheet name="4a. Calculator from Completion" sheetId="16" r:id="rId5"/>
    <sheet name="4b. Timeline from Completion" sheetId="19" r:id="rId6"/>
    <sheet name="5. Resources" sheetId="20"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21" l="1"/>
  <c r="C6" i="17"/>
  <c r="E6" i="17" s="1"/>
  <c r="B27" i="16"/>
  <c r="D3" i="15"/>
  <c r="D12" i="21" s="1" a="1"/>
  <c r="D12" i="21" s="1"/>
  <c r="E7" i="17"/>
  <c r="E5" i="17"/>
  <c r="B5" i="17"/>
  <c r="B6" i="17"/>
  <c r="C7" i="17"/>
  <c r="C5" i="17"/>
  <c r="B4" i="17" s="1"/>
  <c r="D22" i="21"/>
  <c r="B1" i="16"/>
  <c r="D12" i="19"/>
  <c r="D3" i="19"/>
  <c r="B28" i="16"/>
  <c r="B29" i="16"/>
  <c r="A12" i="19" s="1"/>
  <c r="B7" i="15"/>
  <c r="B8" i="15" s="1"/>
  <c r="B9" i="15" s="1"/>
  <c r="B10" i="15" s="1"/>
  <c r="B11" i="15" s="1"/>
  <c r="B12" i="15" s="1"/>
  <c r="B13" i="15" s="1"/>
  <c r="B14" i="15" s="1"/>
  <c r="B15" i="15" s="1"/>
  <c r="B16" i="15" s="1"/>
  <c r="B17" i="15" s="1"/>
  <c r="B18" i="15" s="1"/>
  <c r="B19" i="15" s="1"/>
  <c r="B20" i="15" s="1"/>
  <c r="B21" i="15" s="1"/>
  <c r="B22" i="15" s="1"/>
  <c r="B23" i="15" s="1"/>
  <c r="B24" i="15" s="1"/>
  <c r="B25" i="15" s="1"/>
  <c r="B26" i="15" s="1"/>
  <c r="B27" i="15" s="1"/>
  <c r="B28" i="15" s="1"/>
  <c r="B29" i="15" s="1"/>
  <c r="B30" i="15" s="1"/>
  <c r="B31" i="15" s="1"/>
  <c r="B32" i="15" s="1"/>
  <c r="B33" i="15" s="1"/>
  <c r="B34" i="15" s="1"/>
  <c r="B35" i="15" s="1"/>
  <c r="B36" i="15" s="1"/>
  <c r="B37" i="15" s="1"/>
  <c r="B38" i="15" s="1"/>
  <c r="B39" i="15" s="1"/>
  <c r="B40" i="15" s="1"/>
  <c r="B41" i="15" s="1"/>
  <c r="B42" i="15" s="1"/>
  <c r="D23" i="21" l="1"/>
  <c r="D13" i="21"/>
  <c r="B11" i="19"/>
  <c r="D11" i="19" s="1"/>
  <c r="A11" i="19"/>
  <c r="A10" i="19"/>
  <c r="B16" i="16" a="1"/>
  <c r="B16" i="16" s="1"/>
  <c r="C29" i="16"/>
  <c r="C28" i="16"/>
  <c r="B7" i="17" l="1"/>
  <c r="D24" i="21"/>
  <c r="B8" i="17" s="1"/>
  <c r="C27" i="16"/>
  <c r="B10" i="19"/>
  <c r="D10" i="19" s="1"/>
  <c r="B26" i="16"/>
  <c r="A9" i="19" s="1"/>
  <c r="C8" i="17" l="1"/>
  <c r="E8" i="17" s="1"/>
  <c r="D25" i="21"/>
  <c r="D26" i="21" s="1"/>
  <c r="C26" i="16"/>
  <c r="B9" i="19"/>
  <c r="D9" i="19" s="1"/>
  <c r="B25" i="16"/>
  <c r="B24" i="16" s="1"/>
  <c r="B9" i="17" l="1"/>
  <c r="C9" i="17"/>
  <c r="E9" i="17" s="1"/>
  <c r="D27" i="21"/>
  <c r="C10" i="17"/>
  <c r="E10" i="17" s="1"/>
  <c r="B10" i="17"/>
  <c r="B8" i="19"/>
  <c r="D8" i="19" s="1"/>
  <c r="A8" i="19"/>
  <c r="C25" i="16"/>
  <c r="D28" i="21" l="1"/>
  <c r="C11" i="17"/>
  <c r="E11" i="17" s="1"/>
  <c r="B11" i="17"/>
  <c r="B7" i="19"/>
  <c r="D7" i="19" s="1"/>
  <c r="A7" i="19"/>
  <c r="B23" i="16"/>
  <c r="C24" i="16"/>
  <c r="D29" i="21" l="1"/>
  <c r="C12" i="17"/>
  <c r="E12" i="17" s="1"/>
  <c r="B12" i="17"/>
  <c r="B6" i="19"/>
  <c r="D6" i="19" s="1"/>
  <c r="A6" i="19"/>
  <c r="B22" i="16"/>
  <c r="C23" i="16"/>
  <c r="B14" i="17" l="1"/>
  <c r="C13" i="17"/>
  <c r="E13" i="17" s="1"/>
  <c r="B13" i="17"/>
  <c r="A5" i="19"/>
  <c r="B5" i="19"/>
  <c r="D5" i="19" s="1"/>
  <c r="B21" i="16"/>
  <c r="A4" i="19" s="1"/>
  <c r="C22" i="16"/>
  <c r="B4" i="19" l="1"/>
  <c r="D4" i="19" s="1"/>
  <c r="A3" i="19"/>
  <c r="C21" i="16" a="1"/>
  <c r="C21"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<sst xmlns="http://schemas.openxmlformats.org/spreadsheetml/2006/main" count="22160" uniqueCount="142">
  <si>
    <t>Instructions</t>
  </si>
  <si>
    <t> </t>
  </si>
  <si>
    <t>This calculator is intended as a time management tool only. Verify all information with you program, advisor, or committee. We welcome feedback to improve this calculator; please contact us at library@uoguelph.ca.</t>
  </si>
  <si>
    <t>Note: Parts of this document are not locked so that you may more easily edit and adjust to your own needs. Please download or save a copy to edit.</t>
  </si>
  <si>
    <t>1. This workbook has the following sheets: Instructions, Parts of my thesis, Calculator from Current Date, Timeline from Current Date, Calculator from Completion Date, Timeline from Completion date.</t>
  </si>
  <si>
    <t>2. Each sheet includes a set of instructions in the A1 cell.</t>
  </si>
  <si>
    <t xml:space="preserve">3. This workbook is designed so that each Calculator populates the corresponding Timeline.  
For example, the data in tab 3a. Calculator from Current Date populates the timeline in tab 3b. Timeline from Current Date. </t>
  </si>
  <si>
    <t>4. We suggest that you start using this workbook by choosing either tab 3a. Calculator from Current Date or tab 4a. Calculator from Completion.</t>
  </si>
  <si>
    <t>5. If you want to start from today's date and work forward with the calculator estimating your completion date, choose tab 3a. Calculator from Current Date to begin.</t>
  </si>
  <si>
    <t>6. If you know the date you want to complete your requirements by, and wish to work backwards from that date, choose tab 4a. Calculator from Completion to begin.</t>
  </si>
  <si>
    <t>7. Visit tab 5 University of Guelph Resources for information and further support.</t>
  </si>
  <si>
    <t>End of instructions</t>
  </si>
  <si>
    <t>This work is licensed by the Univeristy of Guelph CC BY-NC-SA.</t>
  </si>
  <si>
    <t>Created by Heather Grierson.</t>
  </si>
  <si>
    <t>Instructions: 
1. Starting in cell C6, modify this list to reflect the sections of your thesis. 
2. You can list the major sections or separate into subsections.
3.  Current content is an example only. 
4. In Column D estimate, in weeks, how long  you think it will take to write the first draft of each section. 
5. Cell D3 will indicate the total number of weeks you have estimated to complete the first draft. 
6. Note: This number will automatically populate parts of Tab 3a. Calculator from Current Date.
7. Note: All numbers in column D from D6 onwards will calculate in D3, ensure you are not double counting</t>
  </si>
  <si>
    <t>Weeks to Complete First Versions for Supervisor</t>
  </si>
  <si>
    <t>#</t>
  </si>
  <si>
    <t>Edit the titles in Column B as needed.
Example provided.</t>
  </si>
  <si>
    <t>Estimate the number IN WEEKS it will take you to  write the first version you send to your supervisor</t>
  </si>
  <si>
    <t>Introduction/Literature Review</t>
  </si>
  <si>
    <t>-</t>
  </si>
  <si>
    <t xml:space="preserve">     Introduction</t>
  </si>
  <si>
    <t xml:space="preserve">     Literature review</t>
  </si>
  <si>
    <t xml:space="preserve">          Introduction</t>
  </si>
  <si>
    <t xml:space="preserve">          Body</t>
  </si>
  <si>
    <t xml:space="preserve">     Conclusion </t>
  </si>
  <si>
    <t>Chapter 1 or Study 1</t>
  </si>
  <si>
    <t xml:space="preserve">     Methods</t>
  </si>
  <si>
    <t xml:space="preserve">     Results</t>
  </si>
  <si>
    <t xml:space="preserve">     Discussion</t>
  </si>
  <si>
    <t xml:space="preserve">     Conclusion</t>
  </si>
  <si>
    <t>Chapter 2 or Study 2</t>
  </si>
  <si>
    <t>Chapter 3 or Study 3</t>
  </si>
  <si>
    <t>General Discussion</t>
  </si>
  <si>
    <t xml:space="preserve">     Overview</t>
  </si>
  <si>
    <t xml:space="preserve">     Key Findings</t>
  </si>
  <si>
    <t xml:space="preserve">     Future directions</t>
  </si>
  <si>
    <t xml:space="preserve">     Conclusions</t>
  </si>
  <si>
    <t>References</t>
  </si>
  <si>
    <t>Appendices</t>
  </si>
  <si>
    <t>Other</t>
  </si>
  <si>
    <t>Instructions: 
1. Enter dates as instructed in cells D4 and D5 in Section A. Complete cells D10 - D19 in Section B. 
2. This calculator will use this information to fill out the rest of Sections C &amp; D.
3. Note: There are tips in cells F9 and F11.</t>
  </si>
  <si>
    <t>Section A. Tasks</t>
  </si>
  <si>
    <t>Today's Date</t>
  </si>
  <si>
    <r>
      <rPr>
        <sz val="10"/>
        <color rgb="FF000000"/>
        <rFont val="Arial"/>
        <family val="2"/>
      </rPr>
      <t xml:space="preserve">1. Enter today's date </t>
    </r>
    <r>
      <rPr>
        <b/>
        <sz val="10"/>
        <color rgb="FF000000"/>
        <rFont val="Arial"/>
        <family val="2"/>
      </rPr>
      <t>in cell B3 (yyyy-mm-dd)</t>
    </r>
    <r>
      <rPr>
        <sz val="10"/>
        <color rgb="FF000000"/>
        <rFont val="Arial"/>
        <family val="2"/>
      </rPr>
      <t xml:space="preserve">.
</t>
    </r>
  </si>
  <si>
    <t xml:space="preserve">2. Enter the deadline (yyyy-mm-dd) for submitting your thesis to the Atrium. Check to confirm: https://calendar.uoguelph.ca/graduate-calendar/schedule-dates/ </t>
  </si>
  <si>
    <t>3. Review the statements below and estimate the time in weeks each step will take. The times already listed are guidelines. Use these to inform your estimates. Consider how long it has taken your supervisor and committee members to reply, edit, set meeting times, etc. and if there is a scheduled holiday or break.</t>
  </si>
  <si>
    <t>4. Review the dates in your thesis completion timeline. When presenting dates to your supervisor or committee members, we recommend adding additional buffer time.</t>
  </si>
  <si>
    <t>Section B. Respond to the following statements or questions.</t>
  </si>
  <si>
    <t>Enter Time in Weeks</t>
  </si>
  <si>
    <t>Tip: Indicate 0 for any task already completed.</t>
  </si>
  <si>
    <t>1. How many weeks do you estimate that it will take you to complete your data collection?</t>
  </si>
  <si>
    <t>2. For how many weeks will you focus on your data analysis?</t>
  </si>
  <si>
    <t>Tip: Writing is an iterative process. We encourage you to write while collecting data, analyzing it, etc. Do not wait for one section or task to be completed before beginning to write about it.</t>
  </si>
  <si>
    <t>3. Estimate the number of weeks you will need to write the initial version or first draft. 
Note: The calculation in cell D12 comes from tab 2. Parts of my Thesis. To change this you may edit tab 2. Parts of my Thesis or type a number into cell D12 on this sheet.</t>
  </si>
  <si>
    <t>4. You will likely submit portions of your work to your supervisor on an ongoing basis and you will need to allot additional time for your supervisor to read and provide comments on your drafts. We recommend allotting at least 1/3 of the writing time to this process.</t>
  </si>
  <si>
    <t>5. Your first draft is ready to be submitted to your committee. Allow at least 4 weeks for advisory committee comments and corrections on a first draft to your thesis. Increase the number of weeks if you want or need more time.</t>
  </si>
  <si>
    <t>6. Once the committee has returned your first draft with comments, how many weeks will you need to edit and complete the second draft?</t>
  </si>
  <si>
    <t>7. How many times do you think you go back and forth with your supervisor or committee before completing your final draft? We recommend adding at least 2 weeks for each iteration after the second draft.</t>
  </si>
  <si>
    <t>8. Allow a MINIMUM of 2 weeks for your advisory committee to approve your final draft thesis. Increase the number of weeks if you want or need more time.</t>
  </si>
  <si>
    <r>
      <rPr>
        <sz val="10"/>
        <color rgb="FF000000"/>
        <rFont val="Arial"/>
        <family val="2"/>
      </rPr>
      <t xml:space="preserve">9. </t>
    </r>
    <r>
      <rPr>
        <b/>
        <sz val="10"/>
        <color rgb="FF000000"/>
        <rFont val="Arial"/>
        <family val="2"/>
      </rPr>
      <t xml:space="preserve">PhD Thesis: </t>
    </r>
    <r>
      <rPr>
        <sz val="10"/>
        <color rgb="FF000000"/>
        <rFont val="Arial"/>
        <family val="2"/>
      </rPr>
      <t xml:space="preserve">Allow 8 weeks for review by the examination committee.
</t>
    </r>
    <r>
      <rPr>
        <b/>
        <sz val="10"/>
        <color rgb="FF000000"/>
        <rFont val="Arial"/>
        <family val="2"/>
      </rPr>
      <t>Master's Thesis:</t>
    </r>
    <r>
      <rPr>
        <sz val="10"/>
        <color rgb="FF000000"/>
        <rFont val="Arial"/>
        <family val="2"/>
      </rPr>
      <t xml:space="preserve"> Edit D18 to allow 4 weeks for review by the examination committee.
</t>
    </r>
    <r>
      <rPr>
        <b/>
        <sz val="10"/>
        <color rgb="FF000000"/>
        <rFont val="Arial"/>
        <family val="2"/>
      </rPr>
      <t>Note for all:</t>
    </r>
    <r>
      <rPr>
        <sz val="10"/>
        <color rgb="FF000000"/>
        <rFont val="Arial"/>
        <family val="2"/>
      </rPr>
      <t xml:space="preserve"> Confirm the number of required weeks with your advisor.</t>
    </r>
  </si>
  <si>
    <t>10. Assuming a successful defence, how many weeks will you need to complete your corrections after your defence, including Atrium requirements?</t>
  </si>
  <si>
    <t>Section C. Your Thesis Completion Timeline</t>
  </si>
  <si>
    <t>Dates</t>
  </si>
  <si>
    <r>
      <t xml:space="preserve">Most of your </t>
    </r>
    <r>
      <rPr>
        <b/>
        <sz val="10"/>
        <color rgb="FF000000"/>
        <rFont val="Arial"/>
        <family val="2"/>
      </rPr>
      <t xml:space="preserve">DATA COLLECTION </t>
    </r>
    <r>
      <rPr>
        <sz val="10"/>
        <color rgb="FF000000"/>
        <rFont val="Arial"/>
        <family val="2"/>
      </rPr>
      <t>should be finished; you can focus on data analysis.</t>
    </r>
  </si>
  <si>
    <r>
      <t xml:space="preserve">You have now completed enough </t>
    </r>
    <r>
      <rPr>
        <b/>
        <sz val="10"/>
        <color rgb="FF000000"/>
        <rFont val="Arial"/>
        <family val="2"/>
      </rPr>
      <t xml:space="preserve">ANALYSIS </t>
    </r>
    <r>
      <rPr>
        <sz val="10"/>
        <color rgb="FF000000"/>
        <rFont val="Arial"/>
        <family val="2"/>
      </rPr>
      <t>to shift your focus to writing your thesis.</t>
    </r>
  </si>
  <si>
    <r>
      <t xml:space="preserve">Based on this estimate, you should have a </t>
    </r>
    <r>
      <rPr>
        <b/>
        <sz val="10"/>
        <rFont val="Arial"/>
        <family val="2"/>
      </rPr>
      <t xml:space="preserve">FIRST DRAFT </t>
    </r>
    <r>
      <rPr>
        <sz val="10"/>
        <rFont val="Arial"/>
        <family val="2"/>
      </rPr>
      <t>of your thesis to your advisory committee not later than the end of this week:</t>
    </r>
  </si>
  <si>
    <r>
      <rPr>
        <sz val="10"/>
        <color rgb="FF000000"/>
        <rFont val="Arial"/>
        <family val="2"/>
      </rPr>
      <t xml:space="preserve">Your committee has reviewed your first draft and you have completed the edits. You are now ready to submit your </t>
    </r>
    <r>
      <rPr>
        <b/>
        <sz val="10"/>
        <color rgb="FF000000"/>
        <rFont val="Arial"/>
        <family val="2"/>
      </rPr>
      <t>SECOND DRAFT</t>
    </r>
    <r>
      <rPr>
        <sz val="10"/>
        <color rgb="FF000000"/>
        <rFont val="Arial"/>
        <family val="2"/>
      </rPr>
      <t xml:space="preserve">. </t>
    </r>
  </si>
  <si>
    <r>
      <rPr>
        <sz val="10"/>
        <color rgb="FF000000"/>
        <rFont val="Arial"/>
        <family val="2"/>
      </rPr>
      <t xml:space="preserve">You should have a </t>
    </r>
    <r>
      <rPr>
        <b/>
        <sz val="10"/>
        <color rgb="FF000000"/>
        <rFont val="Arial"/>
        <family val="2"/>
      </rPr>
      <t xml:space="preserve">FINAL DRAFT of your thesis ready to submit </t>
    </r>
    <r>
      <rPr>
        <sz val="10"/>
        <color rgb="FF000000"/>
        <rFont val="Arial"/>
        <family val="2"/>
      </rPr>
      <t>to your advisory committee no later than the end of this week:</t>
    </r>
  </si>
  <si>
    <r>
      <t xml:space="preserve">The earliest date at which you should expect to have </t>
    </r>
    <r>
      <rPr>
        <b/>
        <sz val="10"/>
        <rFont val="Arial"/>
        <family val="2"/>
      </rPr>
      <t>FINAL SIGNOFF FROM YOUR ADVISORY COMMITTEE</t>
    </r>
    <r>
      <rPr>
        <sz val="10"/>
        <rFont val="Arial"/>
        <family val="2"/>
      </rPr>
      <t>, an external examiner chosen, and a defence date booked is the end of this week:</t>
    </r>
  </si>
  <si>
    <r>
      <rPr>
        <sz val="10"/>
        <color rgb="FF000000"/>
        <rFont val="Arial"/>
        <family val="2"/>
      </rPr>
      <t>The earliest date at which you should expect to</t>
    </r>
    <r>
      <rPr>
        <b/>
        <sz val="10"/>
        <color rgb="FF000000"/>
        <rFont val="Arial"/>
        <family val="2"/>
      </rPr>
      <t xml:space="preserve"> schedule your DEFENCE t</t>
    </r>
    <r>
      <rPr>
        <sz val="10"/>
        <color rgb="FF000000"/>
        <rFont val="Arial"/>
        <family val="2"/>
      </rPr>
      <t>o allow time for the entire examination committee to review your thesis. Adjust as needed for university closures, committee member holidays, etc.</t>
    </r>
  </si>
  <si>
    <r>
      <rPr>
        <sz val="10"/>
        <color rgb="FF000000"/>
        <rFont val="Arial"/>
        <family val="2"/>
      </rPr>
      <t xml:space="preserve">Your estimated </t>
    </r>
    <r>
      <rPr>
        <b/>
        <sz val="10"/>
        <color rgb="FF000000"/>
        <rFont val="Arial"/>
        <family val="2"/>
      </rPr>
      <t xml:space="preserve">COMPLETION DATE </t>
    </r>
    <r>
      <rPr>
        <sz val="10"/>
        <color rgb="FF000000"/>
        <rFont val="Arial"/>
        <family val="2"/>
      </rPr>
      <t xml:space="preserve"> (date by which thesis is submitted to the Atrium, all other paperwork is complete, all fees are paid, and all accounts are settled) is the end of this week:</t>
    </r>
  </si>
  <si>
    <t>Section D. Number of days between your estimated completion date and date to submit to the atrium.</t>
  </si>
  <si>
    <t>Red/Negative. Your completion estimate is after your atrium deadline.
Green/Positive. You have some buffer time. Well done!
Note holidays, work already completed, unexpected delays, university closures, etc.</t>
  </si>
  <si>
    <t>Next: Click the tab 3b. Timeline from Current Date to see the timeline you've just created.</t>
  </si>
  <si>
    <t xml:space="preserve">Instructions: 
1. The visual timeline which begins at cell B16 can be copied and pasted into presentations or documentation for your advisory committee. 
2. Make any changes to dates in Column A only. 
3. Make any changes to titles in Column D, rows D5 to D13. 
4. Change the height or direction of lines within the timeline by increasing or decreasing the number in column F, cells F5 - F13, Line Height and Direction. Positive numbers will position the event above the timeline. Negative numbers will position the event below the timeline. 
5. Directions to create this timeline were found at: https://www.youtube.com/watch?v=619_NoPyba8 </t>
  </si>
  <si>
    <t>Date 
(Month-Year)</t>
  </si>
  <si>
    <t>Date As Text 
(Month Day)</t>
  </si>
  <si>
    <t>Events</t>
  </si>
  <si>
    <t>Date and Events Combined</t>
  </si>
  <si>
    <t>Line Height 
&amp; Direction</t>
  </si>
  <si>
    <t>START DATE</t>
  </si>
  <si>
    <t>DATA 
COLLECTION</t>
  </si>
  <si>
    <t>ANALYSIS</t>
  </si>
  <si>
    <t xml:space="preserve">FIRST DRAFT </t>
  </si>
  <si>
    <t>SECOND DRAFT</t>
  </si>
  <si>
    <t>FINAL DRAFT TO 
ADVISORY COMMITTEE</t>
  </si>
  <si>
    <t>FINAL COMMITTEE SIGNOFF
EXTERNAL EXAMINER CHOSEN
DEFENCE DATE SET</t>
  </si>
  <si>
    <t>DEFENCE</t>
  </si>
  <si>
    <t>COMPLETION DATE
SUBMISSION TO ATRIUM</t>
  </si>
  <si>
    <t>Instructions: 
1. Fill in cell B4 with your desired completion date. 
2. Review the estimated times in cells B10 - B18 and adjust as necessary. 
3. Section C will highlight any dates that have passed. 
4. Note: Today's date has been automatically selected for you in cell B1. If you do not want it to continue re-setting each time you open it, please remove the formula and type in the date (dd-mon-yyyy). The date is needed for calculations in Section C.
5. Note: There is a tip in cell C9.</t>
  </si>
  <si>
    <t>Completion Date</t>
  </si>
  <si>
    <r>
      <rPr>
        <sz val="10"/>
        <color rgb="FF000000"/>
        <rFont val="Arial"/>
        <family val="2"/>
      </rPr>
      <t xml:space="preserve">1. Enter your estimated </t>
    </r>
    <r>
      <rPr>
        <b/>
        <sz val="10"/>
        <color rgb="FF000000"/>
        <rFont val="Arial"/>
        <family val="2"/>
      </rPr>
      <t>COMPLETION DATE in cell B4</t>
    </r>
    <r>
      <rPr>
        <sz val="10"/>
        <color rgb="FF000000"/>
        <rFont val="Arial"/>
        <family val="2"/>
      </rPr>
      <t>.
This is the date at which thesis and application to graduate are submitted in Graduate Program Services and all other paperwork is complete, all fees are paid, and all accounts are settled.
Use the date listed here (https://calendar.uoguelph.ca/graduate-calendar/schedule-dates/) for your Atrium Submission or an earlier date of your choice.</t>
    </r>
  </si>
  <si>
    <t>2. Review the statements in Section B and estimate the time in weeks each step will take. The times already listed are guidelines for you to adapt. Consider how long it has taken you, your supervisor and committee members to reply, edit, set meeting times, etc., and if there is a scheduled holiday or break.</t>
  </si>
  <si>
    <t>3. Review the dates in Section C. When presenting dates to your supervisor or committee members, consider adding additional time in case your estimates are inaccurate.</t>
  </si>
  <si>
    <t>1. Assuming a successful defence, how many weeks will you need to complete your corrections after your defence, including Atrium requirements?</t>
  </si>
  <si>
    <r>
      <rPr>
        <sz val="10"/>
        <color rgb="FF000000"/>
        <rFont val="Arial"/>
        <family val="2"/>
      </rPr>
      <t xml:space="preserve">2. </t>
    </r>
    <r>
      <rPr>
        <b/>
        <sz val="10"/>
        <color rgb="FF000000"/>
        <rFont val="Arial"/>
        <family val="2"/>
      </rPr>
      <t>PhD Thesis</t>
    </r>
    <r>
      <rPr>
        <sz val="10"/>
        <color rgb="FF000000"/>
        <rFont val="Arial"/>
        <family val="2"/>
      </rPr>
      <t xml:space="preserve">: Allow eight weeks for review by the examination committee. 
</t>
    </r>
    <r>
      <rPr>
        <b/>
        <sz val="10"/>
        <color rgb="FF000000"/>
        <rFont val="Arial"/>
        <family val="2"/>
      </rPr>
      <t>Master's Thesis</t>
    </r>
    <r>
      <rPr>
        <sz val="10"/>
        <color rgb="FF000000"/>
        <rFont val="Arial"/>
        <family val="2"/>
      </rPr>
      <t xml:space="preserve">: Edit B12 to allow four weeks for review by the examination committee.
</t>
    </r>
    <r>
      <rPr>
        <b/>
        <sz val="10"/>
        <color rgb="FF000000"/>
        <rFont val="Arial"/>
        <family val="2"/>
      </rPr>
      <t>Note for all</t>
    </r>
    <r>
      <rPr>
        <sz val="10"/>
        <color rgb="FF000000"/>
        <rFont val="Arial"/>
        <family val="2"/>
      </rPr>
      <t xml:space="preserve">: Confirm the number of required weeks with your advisor. </t>
    </r>
  </si>
  <si>
    <t>3. How many weeks will you need to exchange additional drafts with your supervisor or committee? We recommend at least two weeks for each iteration after the second draft.</t>
  </si>
  <si>
    <t>4. After the committee has returned your first draft with comments, how many weeks will you need to edit and complete the second draft?</t>
  </si>
  <si>
    <t>5. Your first draft is ready to be submitted to your committee.  Allow at least 4 weeks for advisory committee comments and corrections on a first draft of your thesis. Increase the number of weeks if you want or need more time.</t>
  </si>
  <si>
    <t>6. You will likely submit portions of your work to your supervisor on an ongoing basis and you will need to allot additional time for your supervisor to read and provide comments on your draft. We recommend allotting at least 1/3 of the writing time to this process.</t>
  </si>
  <si>
    <t>7. Estimate the number of weeks you will need to write the initial version or first draft.
Note: The calculation in D12 comes from tab 2. Parts of my Thesis. To change this 
you may edit tab 2. Parts of my Thesis or type a number into cell D12.</t>
  </si>
  <si>
    <t xml:space="preserve">8. For how many weeks will you focus on your data analysis? 
</t>
  </si>
  <si>
    <t>9. How many weeks do you estimate that it will take you to complete your data collection?</t>
  </si>
  <si>
    <t>Notes</t>
  </si>
  <si>
    <r>
      <rPr>
        <sz val="10"/>
        <color rgb="FF000000"/>
        <rFont val="Arial"/>
        <family val="2"/>
      </rPr>
      <t xml:space="preserve">You need to begin working on your </t>
    </r>
    <r>
      <rPr>
        <b/>
        <sz val="10"/>
        <color rgb="FF000000"/>
        <rFont val="Arial"/>
        <family val="2"/>
      </rPr>
      <t xml:space="preserve">DATA COLLECTION </t>
    </r>
    <r>
      <rPr>
        <sz val="10"/>
        <color rgb="FF000000"/>
        <rFont val="Arial"/>
        <family val="2"/>
      </rPr>
      <t>on or before this date.</t>
    </r>
  </si>
  <si>
    <r>
      <rPr>
        <sz val="10"/>
        <color rgb="FF000000"/>
        <rFont val="Arial"/>
        <family val="2"/>
      </rPr>
      <t xml:space="preserve">You should have a </t>
    </r>
    <r>
      <rPr>
        <b/>
        <sz val="10"/>
        <color rgb="FF000000"/>
        <rFont val="Arial"/>
        <family val="2"/>
      </rPr>
      <t xml:space="preserve">FINAL DRAFT of your thesis ready to submit </t>
    </r>
    <r>
      <rPr>
        <sz val="10"/>
        <color rgb="FF000000"/>
        <rFont val="Arial"/>
        <family val="2"/>
      </rPr>
      <t>to your advisory committee by the end of this week:</t>
    </r>
  </si>
  <si>
    <r>
      <rPr>
        <sz val="10"/>
        <color rgb="FF000000"/>
        <rFont val="Arial"/>
        <family val="2"/>
      </rPr>
      <t xml:space="preserve">The latest date at which you should expect to have </t>
    </r>
    <r>
      <rPr>
        <b/>
        <sz val="10"/>
        <color rgb="FF000000"/>
        <rFont val="Arial"/>
        <family val="2"/>
      </rPr>
      <t>FINAL SIGNOFF FROM YOUR ADVISORY COMMITTEE</t>
    </r>
    <r>
      <rPr>
        <sz val="10"/>
        <color rgb="FF000000"/>
        <rFont val="Arial"/>
        <family val="2"/>
      </rPr>
      <t>, an external examiner chosen, and a defence date booked is the end of this week:</t>
    </r>
  </si>
  <si>
    <r>
      <rPr>
        <sz val="10"/>
        <color rgb="FF000000"/>
        <rFont val="Arial"/>
        <family val="2"/>
      </rPr>
      <t>Request that your</t>
    </r>
    <r>
      <rPr>
        <b/>
        <sz val="10"/>
        <color rgb="FF000000"/>
        <rFont val="Arial"/>
        <family val="2"/>
      </rPr>
      <t xml:space="preserve"> DEFENCE DATE</t>
    </r>
    <r>
      <rPr>
        <sz val="10"/>
        <color rgb="FF000000"/>
        <rFont val="Arial"/>
        <family val="2"/>
      </rPr>
      <t xml:space="preserve"> be on or before this week. Adjust as needed for university closures, committee member holidays, etc.</t>
    </r>
  </si>
  <si>
    <r>
      <rPr>
        <sz val="10"/>
        <color rgb="FF000000"/>
        <rFont val="Arial"/>
        <family val="2"/>
      </rPr>
      <t xml:space="preserve">After your defence, begin working on </t>
    </r>
    <r>
      <rPr>
        <b/>
        <sz val="10"/>
        <color rgb="FF000000"/>
        <rFont val="Arial"/>
        <family val="2"/>
      </rPr>
      <t>CORRECTIONS</t>
    </r>
    <r>
      <rPr>
        <sz val="10"/>
        <color rgb="FF000000"/>
        <rFont val="Arial"/>
        <family val="2"/>
      </rPr>
      <t>.</t>
    </r>
  </si>
  <si>
    <r>
      <rPr>
        <sz val="10"/>
        <color rgb="FF000000"/>
        <rFont val="Arial"/>
        <family val="2"/>
      </rPr>
      <t xml:space="preserve">This is your </t>
    </r>
    <r>
      <rPr>
        <b/>
        <sz val="10"/>
        <color rgb="FF000000"/>
        <rFont val="Arial"/>
        <family val="2"/>
      </rPr>
      <t xml:space="preserve">COMPLETION DATE </t>
    </r>
    <r>
      <rPr>
        <sz val="10"/>
        <color rgb="FF000000"/>
        <rFont val="Arial"/>
        <family val="2"/>
      </rPr>
      <t>(date by which thesis is submitted to the Atrium, all other paperwork is complete, all fees are paid, and all accounts are settled).</t>
    </r>
  </si>
  <si>
    <t>Section D. Evaluating Your Timeline</t>
  </si>
  <si>
    <t>This timeline is based on the date by which you indicated you want to complete your degree requirements and on the length of time you estimated it would take to complete the work. Consider if there is any work you have left to do that is highlighted as the date having passed (in red).
Check tab 4b. Timeline from Completion to see your timeline in graph format.</t>
  </si>
  <si>
    <t xml:space="preserve">Instructions: 
1. The visual timeline which begins at cell B16 can be copied and pasted into presentations or documentation for your advisory committee. 
2. We recommend that you make any changes to dates in Column B or Column C only. Columns A and D have formulas attached to other cells.
3. Change the height or direction of lines within the timeline by increasing or decreasing the number in Line Height and Direction. Positive numbers will position the event above the timeline. Negative numbers will position the event below the timeline. 
4. Most directions to create this timeline were found at: https://www.youtube.com/watch?v=619_NoPyba8 </t>
  </si>
  <si>
    <t>Date (Month-Year)</t>
  </si>
  <si>
    <t>Date As Text</t>
  </si>
  <si>
    <t>Line Height and Direction</t>
  </si>
  <si>
    <t xml:space="preserve"> </t>
  </si>
  <si>
    <t>DATA COLLECTION</t>
  </si>
  <si>
    <t>DATA ANALYSIS</t>
  </si>
  <si>
    <t>WRITING FIRST DRAFT</t>
  </si>
  <si>
    <t>FIRST DRAFT</t>
  </si>
  <si>
    <t>FINAL COMMITTEE SIGNOFF
External examiner chosen
Defence date booked by the end of this week</t>
  </si>
  <si>
    <t>DEFENCE DATE</t>
  </si>
  <si>
    <t>Instructions: Resources are listed in Column A. Corresponding links are in Column B.</t>
  </si>
  <si>
    <t>University of Guelph Resources</t>
  </si>
  <si>
    <t>Links</t>
  </si>
  <si>
    <t>Graduate &amp; Postdoctoral Studies: Completion and Graduation</t>
  </si>
  <si>
    <t xml:space="preserve">https://graduatestudies.uoguelph.ca/current/completion </t>
  </si>
  <si>
    <t>Graduate Calendar</t>
  </si>
  <si>
    <t>https://www.uoguelph.ca/registrar/calendars/graduate</t>
  </si>
  <si>
    <t>Atrium Institutional Repository Guide</t>
  </si>
  <si>
    <t xml:space="preserve">https://guides.lib.uoguelph.ca/atrium </t>
  </si>
  <si>
    <t>Library Appointments</t>
  </si>
  <si>
    <t xml:space="preserve">https://www.lib.uoguelph.ca/using-library/appointment-booking/ </t>
  </si>
  <si>
    <t>Templates for Atrium Submission</t>
  </si>
  <si>
    <t>8. Microsoft Excel has some accessibility limitations, for more accessible options and ideas, visit:</t>
  </si>
  <si>
    <t>11. Email lib.a11y@uoguelph.ca if you have any accessability concerns or requests.</t>
  </si>
  <si>
    <t>10. Review keyboard shortcuts in excel</t>
  </si>
  <si>
    <t>9. Review how to use a screen reader to explore and navigate excel</t>
  </si>
  <si>
    <t xml:space="preserve">   </t>
  </si>
  <si>
    <t>https://graduatestudies.uoguelph.ca/current-students/preparation-your-thesis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</si>
</sst>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1009]d/mmm/yy;@"/>
    <numFmt numFmtId="165" formatCode="\+0;\-0;0"/>
    <numFmt numFmtId="166" formatCode="[$-409]d\-mmm\-yy;@"/>
    <numFmt numFmtId="167" formatCode="[$-409]d\-mmm\-yyyy;@"/>
    <numFmt numFmtId="168" formatCode="[$-409]mmm\-yy;@"/>
    <numFmt numFmtId="169" formatCode="[$-409]mmm/yy;@"/>
  </numFmts>
  <fonts count="29" x14ac:knownFonts="1">
    <font>
      <sz val="10"/>
      <name val="Arial"/>
    </font>
    <font>
      <b/>
      <sz val="10"/>
      <name val="Arial"/>
      <family val="2"/>
    </font>
    <font>
      <b/>
      <sz val="12"/>
      <name val="Arial"/>
      <family val="2"/>
    </font>
    <font>
      <i/>
      <sz val="10"/>
      <name val="Arial"/>
      <family val="2"/>
    </font>
    <font>
      <sz val="10"/>
      <name val="Arial"/>
      <family val="2"/>
    </font>
    <font>
      <b/>
      <sz val="16"/>
      <name val="Arial"/>
      <family val="2"/>
    </font>
    <font>
      <sz val="16"/>
      <name val="Arial"/>
      <family val="2"/>
    </font>
    <font>
      <i/>
      <sz val="12"/>
      <name val="Arial"/>
      <family val="2"/>
    </font>
    <font>
      <sz val="12"/>
      <name val="Arial"/>
      <family val="2"/>
    </font>
    <font>
      <sz val="12"/>
      <color theme="1"/>
      <name val="Arial"/>
      <family val="2"/>
    </font>
    <font>
      <sz val="10"/>
      <color rgb="FF000000"/>
      <name val="Arial"/>
      <family val="2"/>
    </font>
    <font>
      <b/>
      <sz val="10"/>
      <color rgb="FF000000"/>
      <name val="Arial"/>
      <family val="2"/>
    </font>
    <font>
      <sz val="12"/>
      <name val="Arial"/>
      <family val="2"/>
    </font>
    <font>
      <sz val="11"/>
      <color rgb="FF444444"/>
      <name val="Calibri"/>
      <family val="2"/>
      <charset val="1"/>
    </font>
    <font>
      <u/>
      <sz val="10"/>
      <color theme="10"/>
      <name val="Arial"/>
      <family val="2"/>
    </font>
    <font>
      <u/>
      <sz val="10"/>
      <color rgb="FF0563C1"/>
      <name val="Arial"/>
      <family val="2"/>
    </font>
    <font>
      <sz val="10"/>
      <color theme="1"/>
      <name val="Arial"/>
      <family val="2"/>
    </font>
    <font>
      <b/>
      <sz val="16"/>
      <color theme="0"/>
      <name val="Arial"/>
      <family val="2"/>
    </font>
    <font>
      <sz val="11"/>
      <color rgb="FF242424"/>
      <name val="Aptos Narrow"/>
    </font>
    <font>
      <sz val="11"/>
      <color rgb="FF242424"/>
      <name val="Aptos Narrow"/>
      <family val="2"/>
    </font>
    <font>
      <sz val="16"/>
      <name val="Arial"/>
      <family val="2"/>
    </font>
    <font>
      <sz val="26"/>
      <name val="Arial"/>
      <family val="2"/>
    </font>
    <font>
      <sz val="10"/>
      <color rgb="FF242424"/>
      <name val="Arial"/>
      <family val="2"/>
    </font>
    <font>
      <sz val="12"/>
      <color theme="1"/>
      <name val="Arial"/>
      <family val="2"/>
    </font>
    <font>
      <u/>
      <sz val="12"/>
      <color theme="10"/>
      <name val="Arial"/>
      <family val="2"/>
    </font>
    <font>
      <b/>
      <sz val="16"/>
      <color rgb="FFFFFFFF"/>
      <name val="Arial"/>
      <family val="2"/>
    </font>
    <font>
      <sz val="12"/>
      <color rgb="FF000000"/>
      <name val="Arial"/>
      <family val="2"/>
    </font>
    <font>
      <b/>
      <sz val="11"/>
      <color rgb="FF242424"/>
      <name val="Aptos Narrow"/>
      <family val="2"/>
    </font>
    <font>
      <u/>
      <sz val="16"/>
      <color theme="10"/>
      <name val="Arial"/>
      <family val="2"/>
    </font>
  </fonts>
  <fills count="12">
    <fill>
      <patternFill patternType="none"/>
    </fill>
    <fill>
      <patternFill patternType="gray125"/>
    </fill>
    <fill>
      <patternFill patternType="solid">
        <fgColor rgb="FFFFFFFF"/>
        <bgColor indexed="64"/>
      </patternFill>
    </fill>
    <fill>
      <patternFill patternType="solid">
        <fgColor theme="4" tint="0.79998168889431442"/>
        <bgColor theme="4" tint="0.79998168889431442"/>
      </patternFill>
    </fill>
    <fill>
      <patternFill patternType="solid">
        <fgColor rgb="FFFFFFFF"/>
        <bgColor rgb="FF000000"/>
      </patternFill>
    </fill>
    <fill>
      <patternFill patternType="solid">
        <fgColor theme="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theme="5" tint="-0.499984740745262"/>
        <bgColor indexed="64"/>
      </patternFill>
    </fill>
    <fill>
      <patternFill patternType="solid">
        <fgColor rgb="FF002060"/>
        <bgColor indexed="64"/>
      </patternFill>
    </fill>
    <fill>
      <patternFill patternType="solid">
        <fgColor rgb="FF002060"/>
        <bgColor theme="4"/>
      </patternFill>
    </fill>
  </fills>
  <borders count="18">
    <border>
      <left/>
      <right/>
      <top/>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style="thin">
        <color theme="4" tint="0.39997558519241921"/>
      </bottom>
      <diagonal/>
    </border>
    <border>
      <left/>
      <right/>
      <top style="medium">
        <color rgb="FF000000"/>
      </top>
      <bottom style="thin">
        <color theme="4" tint="0.39997558519241921"/>
      </bottom>
      <diagonal/>
    </border>
    <border>
      <left style="medium">
        <color rgb="FF000000"/>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rgb="FF000000"/>
      </left>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style="medium">
        <color indexed="64"/>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2">
    <xf numFmtId="0" fontId="0" fillId="0" borderId="0"/>
    <xf numFmtId="0" fontId="14" fillId="0" borderId="0" applyNumberFormat="0" applyFill="0" applyBorder="0" applyAlignment="0" applyProtection="0"/>
  </cellStyleXfs>
  <cellXfs count="140">
    <xf numFmtId="0" fontId="0" fillId="0" borderId="0" xfId="0"/>
    <xf numFmtId="0" fontId="0" fillId="0" borderId="0" xfId="0" applyAlignment="1">
      <alignment horizontal="left"/>
    </xf>
    <xf numFmtId="0" fontId="6" fillId="0" borderId="0" xfId="0" applyFont="1"/>
    <xf numFmtId="0" fontId="7" fillId="0" borderId="0" xfId="0" applyFont="1" applyAlignment="1">
      <alignment horizontal="left" wrapText="1"/>
    </xf>
    <xf numFmtId="0" fontId="8" fillId="0" borderId="0" xfId="0" applyFont="1"/>
    <xf numFmtId="0" fontId="12" fillId="0" borderId="0" xfId="0" applyFont="1"/>
    <xf numFmtId="0" fontId="0" fillId="0" borderId="0" xfId="0" applyAlignment="1">
      <alignment horizontal="left" vertical="center" wrapText="1"/>
    </xf>
    <xf numFmtId="0" fontId="0" fillId="2" borderId="0" xfId="0" applyFill="1"/>
    <xf numFmtId="0" fontId="6" fillId="2" borderId="0" xfId="0" applyFont="1" applyFill="1"/>
    <xf numFmtId="0" fontId="8" fillId="2" borderId="0" xfId="0" applyFont="1" applyFill="1"/>
    <xf numFmtId="0" fontId="3" fillId="2" borderId="0" xfId="0" applyFont="1" applyFill="1" applyAlignment="1">
      <alignment horizontal="left" wrapText="1"/>
    </xf>
    <xf numFmtId="0" fontId="7" fillId="2" borderId="0" xfId="0" applyFont="1" applyFill="1" applyAlignment="1">
      <alignment horizontal="left" wrapText="1"/>
    </xf>
    <xf numFmtId="0" fontId="1" fillId="2" borderId="0" xfId="0" applyFont="1" applyFill="1" applyAlignment="1">
      <alignment horizontal="left"/>
    </xf>
    <xf numFmtId="0" fontId="4" fillId="2" borderId="0" xfId="0" applyFont="1" applyFill="1" applyAlignment="1">
      <alignment horizontal="left" wrapText="1"/>
    </xf>
    <xf numFmtId="0" fontId="12" fillId="2" borderId="0" xfId="0" applyFont="1" applyFill="1"/>
    <xf numFmtId="0" fontId="13" fillId="2" borderId="0" xfId="0" applyFont="1" applyFill="1" applyAlignment="1">
      <alignment wrapText="1"/>
    </xf>
    <xf numFmtId="0" fontId="0" fillId="4" borderId="0" xfId="0" applyFill="1"/>
    <xf numFmtId="0" fontId="5" fillId="4" borderId="0" xfId="0" applyFont="1" applyFill="1"/>
    <xf numFmtId="0" fontId="15" fillId="4" borderId="0" xfId="0" applyFont="1" applyFill="1"/>
    <xf numFmtId="0" fontId="10" fillId="0" borderId="4" xfId="0" applyFont="1" applyBorder="1" applyAlignment="1">
      <alignment horizontal="left" vertical="center" wrapText="1"/>
    </xf>
    <xf numFmtId="0" fontId="10" fillId="3" borderId="8" xfId="0" applyFont="1" applyFill="1" applyBorder="1" applyAlignment="1">
      <alignment horizontal="left" vertical="center" wrapText="1"/>
    </xf>
    <xf numFmtId="166" fontId="9" fillId="3" borderId="9" xfId="0" applyNumberFormat="1" applyFont="1" applyFill="1" applyBorder="1" applyAlignment="1">
      <alignment horizontal="center" vertical="center" wrapText="1"/>
    </xf>
    <xf numFmtId="0" fontId="10" fillId="2" borderId="8" xfId="0" applyFont="1" applyFill="1" applyBorder="1"/>
    <xf numFmtId="166" fontId="9" fillId="0" borderId="9" xfId="0" applyNumberFormat="1" applyFont="1" applyBorder="1" applyAlignment="1">
      <alignment horizontal="center" vertical="center" wrapText="1"/>
    </xf>
    <xf numFmtId="0" fontId="16" fillId="3" borderId="8"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16" fillId="2" borderId="8" xfId="0" applyFont="1" applyFill="1" applyBorder="1" applyAlignment="1">
      <alignment horizontal="left" vertical="center" wrapText="1"/>
    </xf>
    <xf numFmtId="0" fontId="10" fillId="2" borderId="10"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Alignment="1">
      <alignment horizontal="left" wrapText="1"/>
    </xf>
    <xf numFmtId="0" fontId="6" fillId="0" borderId="0" xfId="0" applyFont="1" applyAlignment="1">
      <alignment wrapText="1"/>
    </xf>
    <xf numFmtId="0" fontId="12" fillId="0" borderId="0" xfId="0" applyFont="1" applyAlignment="1">
      <alignment horizontal="right"/>
    </xf>
    <xf numFmtId="0" fontId="0" fillId="0" borderId="0" xfId="0" applyAlignment="1">
      <alignment wrapText="1"/>
    </xf>
    <xf numFmtId="0" fontId="12" fillId="0" borderId="0" xfId="0" applyFont="1" applyAlignment="1">
      <alignment horizontal="left"/>
    </xf>
    <xf numFmtId="0" fontId="12" fillId="0" borderId="0" xfId="0" applyFont="1" applyAlignment="1">
      <alignment horizontal="left" vertical="center"/>
    </xf>
    <xf numFmtId="0" fontId="10" fillId="0" borderId="0" xfId="0" applyFont="1" applyAlignment="1">
      <alignment horizontal="left" vertical="center" wrapText="1"/>
    </xf>
    <xf numFmtId="164" fontId="2" fillId="5" borderId="0" xfId="0" applyNumberFormat="1" applyFont="1" applyFill="1" applyAlignment="1">
      <alignment horizontal="center" vertical="center" wrapText="1"/>
    </xf>
    <xf numFmtId="0" fontId="0" fillId="0" borderId="0" xfId="0" applyAlignment="1">
      <alignment horizontal="left" wrapText="1"/>
    </xf>
    <xf numFmtId="0" fontId="8" fillId="5" borderId="0" xfId="0" applyFont="1" applyFill="1"/>
    <xf numFmtId="166" fontId="2" fillId="0" borderId="14" xfId="0" applyNumberFormat="1" applyFont="1" applyBorder="1" applyAlignment="1" applyProtection="1">
      <alignment horizontal="center" vertical="center" wrapText="1"/>
      <protection locked="0"/>
    </xf>
    <xf numFmtId="0" fontId="10" fillId="0" borderId="0" xfId="0" applyFont="1" applyAlignment="1">
      <alignment wrapText="1"/>
    </xf>
    <xf numFmtId="0" fontId="16" fillId="3" borderId="0" xfId="0" applyFont="1" applyFill="1" applyAlignment="1">
      <alignment wrapText="1"/>
    </xf>
    <xf numFmtId="168" fontId="0" fillId="0" borderId="0" xfId="0" applyNumberFormat="1"/>
    <xf numFmtId="168" fontId="0" fillId="4" borderId="0" xfId="0" applyNumberFormat="1" applyFill="1"/>
    <xf numFmtId="0" fontId="0" fillId="4" borderId="0" xfId="0" applyFill="1" applyAlignment="1">
      <alignment horizontal="left"/>
    </xf>
    <xf numFmtId="0" fontId="16" fillId="0" borderId="11" xfId="0" applyFont="1" applyBorder="1" applyAlignment="1">
      <alignment vertical="top"/>
    </xf>
    <xf numFmtId="0" fontId="16" fillId="0" borderId="11" xfId="0" applyFont="1" applyBorder="1" applyAlignment="1">
      <alignment vertical="top" wrapText="1"/>
    </xf>
    <xf numFmtId="168" fontId="0" fillId="0" borderId="0" xfId="0" applyNumberFormat="1" applyAlignment="1">
      <alignment horizontal="left" vertical="top"/>
    </xf>
    <xf numFmtId="0" fontId="0" fillId="0" borderId="0" xfId="0" applyAlignment="1">
      <alignment horizontal="left" vertical="top"/>
    </xf>
    <xf numFmtId="169" fontId="12" fillId="0" borderId="0" xfId="0" applyNumberFormat="1" applyFont="1"/>
    <xf numFmtId="0" fontId="8" fillId="0" borderId="0" xfId="0" applyFont="1" applyAlignment="1">
      <alignment horizontal="left" vertical="top"/>
    </xf>
    <xf numFmtId="0" fontId="12" fillId="0" borderId="0" xfId="0" applyFont="1" applyAlignment="1">
      <alignment horizontal="left" vertical="top" wrapText="1"/>
    </xf>
    <xf numFmtId="0" fontId="8" fillId="0" borderId="0" xfId="0" applyFont="1" applyAlignment="1">
      <alignment horizontal="left" vertical="top" wrapText="1"/>
    </xf>
    <xf numFmtId="0" fontId="12" fillId="0" borderId="0" xfId="0" applyFont="1" applyAlignment="1">
      <alignment horizontal="left" vertical="top"/>
    </xf>
    <xf numFmtId="169" fontId="23" fillId="3" borderId="11" xfId="0" applyNumberFormat="1" applyFont="1" applyFill="1" applyBorder="1"/>
    <xf numFmtId="169" fontId="23" fillId="0" borderId="11" xfId="0" applyNumberFormat="1" applyFont="1" applyBorder="1"/>
    <xf numFmtId="0" fontId="24" fillId="3" borderId="9" xfId="1" applyFont="1" applyFill="1" applyBorder="1"/>
    <xf numFmtId="0" fontId="24" fillId="0" borderId="9" xfId="1" applyFont="1" applyBorder="1"/>
    <xf numFmtId="0" fontId="4" fillId="2" borderId="4" xfId="0" applyFont="1" applyFill="1" applyBorder="1" applyAlignment="1">
      <alignment horizontal="left" wrapText="1"/>
    </xf>
    <xf numFmtId="0" fontId="4" fillId="0" borderId="5" xfId="0" applyFont="1" applyBorder="1" applyAlignment="1">
      <alignment horizontal="left" wrapText="1"/>
    </xf>
    <xf numFmtId="0" fontId="4" fillId="7" borderId="0" xfId="0" applyFont="1" applyFill="1" applyAlignment="1">
      <alignment horizontal="left" vertical="center" wrapText="1"/>
    </xf>
    <xf numFmtId="0" fontId="26" fillId="7" borderId="5" xfId="0" applyFont="1" applyFill="1" applyBorder="1" applyAlignment="1">
      <alignment horizontal="center" vertical="center" wrapText="1"/>
    </xf>
    <xf numFmtId="0" fontId="4" fillId="2" borderId="0" xfId="0" applyFont="1" applyFill="1" applyAlignment="1">
      <alignment horizontal="left" vertical="center" wrapText="1"/>
    </xf>
    <xf numFmtId="0" fontId="8" fillId="8" borderId="5" xfId="0" applyFont="1" applyFill="1" applyBorder="1" applyAlignment="1">
      <alignment horizontal="center" vertical="center" wrapText="1"/>
    </xf>
    <xf numFmtId="1" fontId="8" fillId="0" borderId="5" xfId="0" applyNumberFormat="1" applyFont="1" applyBorder="1" applyAlignment="1">
      <alignment horizontal="center" vertical="center" wrapText="1"/>
    </xf>
    <xf numFmtId="1" fontId="8" fillId="8" borderId="5" xfId="0" applyNumberFormat="1" applyFont="1" applyFill="1" applyBorder="1" applyAlignment="1">
      <alignment horizontal="center" vertical="center" wrapText="1"/>
    </xf>
    <xf numFmtId="0" fontId="19" fillId="8" borderId="0" xfId="0" applyFont="1" applyFill="1" applyAlignment="1">
      <alignment horizontal="center" vertical="center" wrapText="1"/>
    </xf>
    <xf numFmtId="0" fontId="8" fillId="0" borderId="5" xfId="0" applyFont="1" applyBorder="1" applyAlignment="1">
      <alignment horizontal="center" vertical="center" wrapText="1"/>
    </xf>
    <xf numFmtId="0" fontId="10" fillId="7" borderId="0" xfId="0" applyFont="1" applyFill="1" applyAlignment="1">
      <alignment horizontal="left" vertical="center" wrapText="1"/>
    </xf>
    <xf numFmtId="0" fontId="4" fillId="2" borderId="15" xfId="0" applyFont="1" applyFill="1" applyBorder="1" applyAlignment="1">
      <alignment horizontal="left" vertical="center" wrapText="1"/>
    </xf>
    <xf numFmtId="0" fontId="8" fillId="0" borderId="2" xfId="0" applyFont="1" applyBorder="1" applyAlignment="1">
      <alignment horizontal="center" vertical="center" wrapText="1"/>
    </xf>
    <xf numFmtId="166" fontId="9" fillId="3" borderId="16" xfId="0" applyNumberFormat="1" applyFont="1" applyFill="1" applyBorder="1" applyAlignment="1">
      <alignment horizontal="center" vertical="center" wrapText="1"/>
    </xf>
    <xf numFmtId="166" fontId="9" fillId="0" borderId="16" xfId="0" applyNumberFormat="1" applyFont="1" applyBorder="1" applyAlignment="1">
      <alignment horizontal="center" vertical="center" wrapText="1"/>
    </xf>
    <xf numFmtId="0" fontId="5" fillId="10" borderId="3" xfId="0" applyFont="1" applyFill="1" applyBorder="1" applyAlignment="1">
      <alignment horizontal="left" wrapText="1"/>
    </xf>
    <xf numFmtId="0" fontId="25" fillId="10" borderId="0" xfId="0" applyFont="1" applyFill="1" applyAlignment="1">
      <alignment horizontal="left" wrapText="1"/>
    </xf>
    <xf numFmtId="164" fontId="25" fillId="10" borderId="5" xfId="0" applyNumberFormat="1" applyFont="1" applyFill="1" applyBorder="1" applyAlignment="1">
      <alignment horizontal="center" wrapText="1"/>
    </xf>
    <xf numFmtId="0" fontId="17" fillId="11" borderId="6" xfId="0" applyFont="1" applyFill="1" applyBorder="1" applyAlignment="1">
      <alignment horizontal="left" vertical="center" wrapText="1"/>
    </xf>
    <xf numFmtId="0" fontId="17" fillId="11" borderId="7" xfId="0" applyFont="1" applyFill="1" applyBorder="1" applyAlignment="1">
      <alignment horizontal="left" vertical="center" wrapText="1"/>
    </xf>
    <xf numFmtId="0" fontId="5" fillId="10" borderId="0" xfId="0" applyFont="1" applyFill="1" applyAlignment="1">
      <alignment horizontal="left" vertical="center" wrapText="1"/>
    </xf>
    <xf numFmtId="0" fontId="17" fillId="11" borderId="14" xfId="0" applyFont="1" applyFill="1" applyBorder="1" applyAlignment="1">
      <alignment horizontal="left" vertical="center" wrapText="1"/>
    </xf>
    <xf numFmtId="0" fontId="5" fillId="10" borderId="0" xfId="0" applyFont="1" applyFill="1" applyAlignment="1">
      <alignment horizontal="left" wrapText="1"/>
    </xf>
    <xf numFmtId="0" fontId="20" fillId="10" borderId="0" xfId="0" applyFont="1" applyFill="1"/>
    <xf numFmtId="0" fontId="27" fillId="6" borderId="14" xfId="0" applyFont="1" applyFill="1" applyBorder="1" applyAlignment="1">
      <alignment horizontal="center" vertical="center" wrapText="1"/>
    </xf>
    <xf numFmtId="0" fontId="20" fillId="10" borderId="0" xfId="0" applyFont="1" applyFill="1" applyAlignment="1">
      <alignment wrapText="1"/>
    </xf>
    <xf numFmtId="0" fontId="6" fillId="10" borderId="0" xfId="0" applyFont="1" applyFill="1"/>
    <xf numFmtId="0" fontId="17" fillId="11" borderId="0" xfId="0" applyFont="1" applyFill="1" applyAlignment="1">
      <alignment horizontal="left" wrapText="1"/>
    </xf>
    <xf numFmtId="168" fontId="6" fillId="10" borderId="0" xfId="0" applyNumberFormat="1" applyFont="1" applyFill="1" applyAlignment="1">
      <alignment wrapText="1"/>
    </xf>
    <xf numFmtId="0" fontId="6" fillId="10" borderId="0" xfId="0" applyFont="1" applyFill="1" applyAlignment="1">
      <alignment wrapText="1"/>
    </xf>
    <xf numFmtId="0" fontId="6" fillId="10" borderId="0" xfId="0" applyFont="1" applyFill="1" applyAlignment="1">
      <alignment horizontal="left" wrapText="1"/>
    </xf>
    <xf numFmtId="0" fontId="6" fillId="10" borderId="0" xfId="0" applyFont="1" applyFill="1" applyAlignment="1">
      <alignment horizontal="center" wrapText="1"/>
    </xf>
    <xf numFmtId="168" fontId="6" fillId="10" borderId="0" xfId="0" applyNumberFormat="1" applyFont="1" applyFill="1" applyAlignment="1">
      <alignment horizontal="left" wrapText="1"/>
    </xf>
    <xf numFmtId="0" fontId="6" fillId="4" borderId="0" xfId="0" applyFont="1" applyFill="1" applyAlignment="1">
      <alignment horizontal="left" wrapText="1"/>
    </xf>
    <xf numFmtId="0" fontId="6" fillId="0" borderId="0" xfId="0" applyFont="1" applyAlignment="1">
      <alignment horizontal="left" wrapText="1"/>
    </xf>
    <xf numFmtId="0" fontId="20" fillId="10" borderId="0" xfId="0" applyFont="1" applyFill="1" applyAlignment="1">
      <alignment horizontal="center" wrapText="1"/>
    </xf>
    <xf numFmtId="164" fontId="5" fillId="10" borderId="0" xfId="0" applyNumberFormat="1" applyFont="1" applyFill="1" applyAlignment="1">
      <alignment horizontal="center" wrapText="1"/>
    </xf>
    <xf numFmtId="0" fontId="5" fillId="4" borderId="0" xfId="0" applyFont="1" applyFill="1" applyAlignment="1">
      <alignment wrapText="1"/>
    </xf>
    <xf numFmtId="0" fontId="0" fillId="4" borderId="0" xfId="0" applyFill="1" applyAlignment="1">
      <alignment wrapText="1"/>
    </xf>
    <xf numFmtId="164" fontId="5" fillId="10" borderId="1" xfId="0" applyNumberFormat="1" applyFont="1" applyFill="1" applyBorder="1" applyAlignment="1">
      <alignment horizontal="center" wrapText="1"/>
    </xf>
    <xf numFmtId="0" fontId="5" fillId="10" borderId="0" xfId="0" applyFont="1" applyFill="1" applyAlignment="1">
      <alignment wrapText="1"/>
    </xf>
    <xf numFmtId="0" fontId="5" fillId="9" borderId="0" xfId="0" applyFont="1" applyFill="1" applyAlignment="1">
      <alignment horizontal="center" wrapText="1"/>
    </xf>
    <xf numFmtId="0" fontId="21" fillId="10" borderId="0" xfId="0" applyFont="1" applyFill="1" applyAlignment="1">
      <alignment wrapText="1"/>
    </xf>
    <xf numFmtId="0" fontId="4" fillId="2" borderId="0" xfId="0" applyFont="1" applyFill="1" applyAlignment="1">
      <alignment horizontal="left" vertical="top" wrapText="1"/>
    </xf>
    <xf numFmtId="0" fontId="4" fillId="2" borderId="0" xfId="0" applyFont="1" applyFill="1" applyAlignment="1">
      <alignment horizontal="left" vertical="top"/>
    </xf>
    <xf numFmtId="0" fontId="18" fillId="8" borderId="0" xfId="0" applyFont="1" applyFill="1" applyAlignment="1">
      <alignment horizontal="center" vertical="center" wrapText="1"/>
    </xf>
    <xf numFmtId="165" fontId="5" fillId="0" borderId="1" xfId="0" applyNumberFormat="1" applyFont="1" applyBorder="1" applyAlignment="1">
      <alignment horizontal="center" vertical="center"/>
    </xf>
    <xf numFmtId="165" fontId="5" fillId="0" borderId="2" xfId="0" applyNumberFormat="1" applyFont="1" applyBorder="1" applyAlignment="1">
      <alignment horizontal="center" vertical="center"/>
    </xf>
    <xf numFmtId="0" fontId="22" fillId="2" borderId="0" xfId="0" applyFont="1" applyFill="1" applyAlignment="1">
      <alignment vertical="center" wrapText="1"/>
    </xf>
    <xf numFmtId="0" fontId="18" fillId="2" borderId="0" xfId="0" applyFont="1" applyFill="1" applyAlignment="1">
      <alignment vertical="center" wrapText="1"/>
    </xf>
    <xf numFmtId="0" fontId="4" fillId="0" borderId="0" xfId="0" applyFont="1" applyAlignment="1">
      <alignment horizontal="left" vertical="top" wrapText="1"/>
    </xf>
    <xf numFmtId="49" fontId="6" fillId="0" borderId="0" xfId="0" applyNumberFormat="1" applyFont="1" applyAlignment="1">
      <alignment wrapText="1"/>
    </xf>
    <xf numFmtId="49" fontId="28" fillId="0" borderId="0" xfId="1" quotePrefix="1" applyNumberFormat="1" applyFont="1" applyAlignment="1" applyProtection="1">
      <alignment wrapText="1"/>
    </xf>
    <xf numFmtId="49" fontId="5" fillId="0" borderId="0" xfId="0" applyNumberFormat="1" applyFont="1" applyAlignment="1">
      <alignment wrapText="1"/>
    </xf>
    <xf numFmtId="49" fontId="28" fillId="0" borderId="17" xfId="1" quotePrefix="1" applyNumberFormat="1" applyFont="1" applyBorder="1" applyAlignment="1">
      <alignment wrapText="1"/>
    </xf>
    <xf numFmtId="49" fontId="28" fillId="0" borderId="17" xfId="1" quotePrefix="1" applyNumberFormat="1" applyFont="1" applyBorder="1" applyAlignment="1">
      <alignment vertical="top" wrapText="1"/>
    </xf>
    <xf numFmtId="0" fontId="0" fillId="4" borderId="0" xfId="0" applyFill="1" applyBorder="1"/>
    <xf numFmtId="0" fontId="6" fillId="0" borderId="0" xfId="0" applyFont="1" applyBorder="1" applyAlignment="1">
      <alignment wrapText="1"/>
    </xf>
    <xf numFmtId="0" fontId="20" fillId="4" borderId="0" xfId="0" applyFont="1" applyFill="1" applyBorder="1"/>
    <xf numFmtId="0" fontId="0" fillId="4" borderId="0" xfId="0" applyFont="1" applyFill="1" applyBorder="1"/>
    <xf numFmtId="0" fontId="8" fillId="0" borderId="0" xfId="0" applyFont="1" applyAlignment="1">
      <alignment horizontal="left"/>
    </xf>
    <xf numFmtId="0" fontId="16" fillId="0" borderId="11" xfId="0" applyFont="1" applyBorder="1" applyAlignment="1" applyProtection="1">
      <alignment horizontal="left" vertical="top" wrapText="1"/>
      <protection locked="0"/>
    </xf>
    <xf numFmtId="0" fontId="0" fillId="0" borderId="0" xfId="0" applyProtection="1">
      <protection locked="0"/>
    </xf>
    <xf numFmtId="0" fontId="16" fillId="3" borderId="11" xfId="0" applyFont="1" applyFill="1" applyBorder="1" applyAlignment="1" applyProtection="1">
      <alignment horizontal="left" vertical="top" wrapText="1"/>
      <protection locked="0"/>
    </xf>
    <xf numFmtId="167" fontId="2" fillId="0" borderId="14" xfId="0" applyNumberFormat="1" applyFont="1" applyBorder="1" applyAlignment="1" applyProtection="1">
      <alignment horizontal="center" vertical="center"/>
      <protection locked="0"/>
    </xf>
    <xf numFmtId="0" fontId="0" fillId="0" borderId="0" xfId="0" applyAlignment="1" applyProtection="1">
      <alignment horizontal="center" vertical="center"/>
      <protection locked="0"/>
    </xf>
    <xf numFmtId="166" fontId="0" fillId="0" borderId="0" xfId="0" applyNumberFormat="1" applyAlignment="1" applyProtection="1">
      <alignment horizontal="center" wrapText="1"/>
      <protection locked="0"/>
    </xf>
    <xf numFmtId="0" fontId="12" fillId="0" borderId="0" xfId="0" applyFont="1" applyAlignment="1" applyProtection="1">
      <alignment horizontal="left" vertical="top" wrapText="1"/>
      <protection locked="0"/>
    </xf>
    <xf numFmtId="0" fontId="12" fillId="0" borderId="0" xfId="0" applyFont="1" applyProtection="1">
      <protection locked="0"/>
    </xf>
    <xf numFmtId="0" fontId="12" fillId="0" borderId="0" xfId="0" applyFont="1" applyAlignment="1" applyProtection="1">
      <alignment vertical="top" wrapText="1"/>
      <protection locked="0"/>
    </xf>
    <xf numFmtId="0" fontId="12" fillId="0" borderId="0" xfId="0" applyFont="1" applyAlignment="1" applyProtection="1">
      <alignment horizontal="left" vertical="center" wrapText="1"/>
      <protection locked="0"/>
    </xf>
    <xf numFmtId="0" fontId="4" fillId="4" borderId="0" xfId="0" applyFont="1" applyFill="1"/>
    <xf numFmtId="0" fontId="2" fillId="0" borderId="0" xfId="0" applyFont="1" applyAlignment="1" applyProtection="1">
      <alignment horizontal="center"/>
      <protection locked="0"/>
    </xf>
    <xf numFmtId="0" fontId="8" fillId="0" borderId="0" xfId="0" applyFont="1" applyAlignment="1">
      <alignment horizontal="left" vertical="center"/>
    </xf>
    <xf numFmtId="0" fontId="1" fillId="0" borderId="0" xfId="0" applyFont="1" applyAlignment="1">
      <alignment horizontal="center" wrapText="1"/>
    </xf>
    <xf numFmtId="0" fontId="0" fillId="0" borderId="0" xfId="0" applyAlignment="1" applyProtection="1">
      <alignment horizontal="left"/>
      <protection locked="0"/>
    </xf>
    <xf numFmtId="0" fontId="0" fillId="0" borderId="0" xfId="0" applyAlignment="1" applyProtection="1">
      <alignment wrapText="1"/>
      <protection locked="0"/>
    </xf>
    <xf numFmtId="0" fontId="16" fillId="3" borderId="0" xfId="0" applyFont="1" applyFill="1" applyAlignment="1" applyProtection="1">
      <alignment horizontal="left"/>
      <protection locked="0"/>
    </xf>
    <xf numFmtId="0" fontId="27" fillId="6" borderId="12" xfId="0" applyFont="1" applyFill="1" applyBorder="1" applyAlignment="1">
      <alignment horizontal="center" vertical="center" wrapText="1"/>
    </xf>
    <xf numFmtId="0" fontId="27" fillId="6" borderId="13" xfId="0" applyFont="1" applyFill="1" applyBorder="1" applyAlignment="1">
      <alignment horizontal="center" vertical="center" wrapText="1"/>
    </xf>
  </cellXfs>
  <cellStyles count="2">
    <cellStyle name="Hyperlink" xfId="1" builtinId="8"/>
    <cellStyle name="Normal" xfId="0" builtinId="0"/>
  </cellStyles>
  <dxfs count="69">
    <dxf>
      <font>
        <color rgb="FF9C5700"/>
      </font>
      <fill>
        <patternFill>
          <bgColor rgb="FFFFEB9C"/>
        </patternFill>
      </fill>
    </dxf>
    <dxf>
      <font>
        <color rgb="FF9C0006"/>
      </font>
      <fill>
        <patternFill>
          <bgColor rgb="FFFFC7CE"/>
        </patternFill>
      </fill>
    </dxf>
    <dxf>
      <fill>
        <patternFill>
          <bgColor theme="9"/>
        </patternFill>
      </fill>
    </dxf>
    <dxf>
      <font>
        <color rgb="FF006100"/>
      </font>
      <fill>
        <patternFill>
          <bgColor theme="9" tint="0.79998168889431442"/>
        </patternFill>
      </fill>
    </dxf>
    <dxf>
      <font>
        <b/>
        <i val="0"/>
        <color rgb="FF9C5700"/>
      </font>
      <fill>
        <patternFill>
          <bgColor rgb="FFFFFAE5"/>
        </patternFill>
      </fill>
    </dxf>
    <dxf>
      <font>
        <b/>
        <i val="0"/>
        <color rgb="FF006100"/>
      </font>
      <fill>
        <patternFill>
          <bgColor theme="9" tint="0.79998168889431442"/>
        </patternFill>
      </fill>
    </dxf>
    <dxf>
      <font>
        <b/>
        <i val="0"/>
        <color rgb="FF9C0006"/>
      </font>
      <fill>
        <patternFill>
          <bgColor rgb="FFFFEFF1"/>
        </patternFill>
      </fill>
    </dxf>
    <dxf>
      <font>
        <color rgb="FF9C5700"/>
      </font>
      <fill>
        <patternFill>
          <bgColor rgb="FFFFEB9C"/>
        </patternFill>
      </fill>
    </dxf>
    <dxf>
      <font>
        <color rgb="FF9C0006"/>
      </font>
      <fill>
        <patternFill>
          <bgColor rgb="FFFFC7CE"/>
        </patternFill>
      </fill>
    </dxf>
    <dxf>
      <fill>
        <patternFill>
          <bgColor theme="9"/>
        </patternFill>
      </fill>
    </dxf>
    <dxf>
      <font>
        <color rgb="FF006100"/>
      </font>
      <fill>
        <patternFill>
          <bgColor rgb="FFC6EFCE"/>
        </patternFill>
      </fill>
    </dxf>
    <dxf>
      <protection locked="0" hidden="0"/>
    </dxf>
    <dxf>
      <alignment horizontal="left" vertical="bottom" wrapText="0"/>
      <protection locked="0" hidden="0"/>
    </dxf>
    <dxf>
      <numFmt numFmtId="168" formatCode="[$-409]mmm\-yy;@"/>
    </dxf>
    <dxf>
      <font>
        <b val="0"/>
        <i val="0"/>
        <strike val="0"/>
        <condense val="0"/>
        <extend val="0"/>
        <outline val="0"/>
        <shadow val="0"/>
        <u val="none"/>
        <vertAlign val="baseline"/>
        <sz val="16"/>
        <color auto="1"/>
        <name val="Arial"/>
        <family val="2"/>
        <scheme val="none"/>
      </font>
      <numFmt numFmtId="30" formatCode="@"/>
      <alignment horizontal="general" vertical="bottom" textRotation="0" wrapText="1" indent="0" justifyLastLine="0" shrinkToFit="0" readingOrder="0"/>
    </dxf>
    <dxf>
      <font>
        <color rgb="FF006100"/>
      </font>
      <fill>
        <patternFill>
          <bgColor rgb="FFE7F9EA"/>
        </patternFill>
      </fill>
    </dxf>
    <dxf>
      <font>
        <color rgb="FF9C0006"/>
      </font>
      <fill>
        <patternFill>
          <bgColor rgb="FFFFC7CE"/>
        </patternFill>
      </fill>
    </dxf>
    <dxf>
      <font>
        <color rgb="FF9C0006"/>
      </font>
      <fill>
        <patternFill>
          <bgColor rgb="FFFFE7EA"/>
        </patternFill>
      </fill>
    </dxf>
    <dxf>
      <font>
        <b/>
        <family val="2"/>
      </font>
      <alignment horizontal="center" wrapText="1"/>
    </dxf>
    <dxf>
      <numFmt numFmtId="166" formatCode="[$-409]d\-mmm\-yy;@"/>
      <alignment horizontal="center" wrapText="1"/>
      <protection locked="0" hidden="0"/>
    </dxf>
    <dxf>
      <font>
        <b/>
        <i val="0"/>
        <strike val="0"/>
        <condense val="0"/>
        <extend val="0"/>
        <outline val="0"/>
        <shadow val="0"/>
        <u val="none"/>
        <vertAlign val="baseline"/>
        <sz val="12"/>
        <color auto="1"/>
        <name val="Arial"/>
        <family val="2"/>
        <scheme val="none"/>
      </font>
      <alignment horizontal="center"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alignment horizontal="center" vertical="bottom" textRotation="0" wrapText="0" indent="0" justifyLastLine="0" shrinkToFit="0" readingOrder="0"/>
      <protection locked="0" hidden="0"/>
    </dxf>
    <dxf>
      <font>
        <sz val="12"/>
      </font>
      <protection locked="0" hidden="0"/>
    </dxf>
    <dxf>
      <font>
        <sz val="12"/>
      </font>
      <numFmt numFmtId="0" formatCode="General"/>
      <alignment horizontal="left" vertical="top" textRotation="0" wrapText="1" indent="0" justifyLastLine="0" shrinkToFit="0" readingOrder="0"/>
      <protection locked="0" hidden="0"/>
    </dxf>
    <dxf>
      <font>
        <sz val="12"/>
      </font>
      <alignment horizontal="left" vertical="top" wrapText="0"/>
    </dxf>
    <dxf>
      <font>
        <sz val="12"/>
      </font>
    </dxf>
    <dxf>
      <font>
        <sz val="12"/>
      </font>
      <numFmt numFmtId="169" formatCode="[$-409]mmm/yy;@"/>
    </dxf>
    <dxf>
      <font>
        <b val="0"/>
        <sz val="10"/>
      </font>
      <alignment horizontal="center" vertical="center"/>
      <protection locked="0" hidden="0"/>
    </dxf>
    <dxf>
      <font>
        <b val="0"/>
        <sz val="10"/>
      </font>
      <alignment wrapText="1"/>
    </dxf>
    <dxf>
      <alignment wrapText="1"/>
    </dxf>
    <dxf>
      <font>
        <b val="0"/>
        <i val="0"/>
        <strike val="0"/>
        <condense val="0"/>
        <extend val="0"/>
        <outline val="0"/>
        <shadow val="0"/>
        <u val="none"/>
        <vertAlign val="baseline"/>
        <sz val="10"/>
        <color auto="1"/>
        <name val="Arial"/>
        <family val="2"/>
        <scheme val="none"/>
      </font>
      <alignment horizontal="left" vertical="bottom" textRotation="0" wrapText="1" indent="0" justifyLastLine="0" shrinkToFit="0" readingOrder="0"/>
    </dxf>
    <dxf>
      <font>
        <b val="0"/>
        <i val="0"/>
        <strike val="0"/>
        <condense val="0"/>
        <extend val="0"/>
        <outline val="0"/>
        <shadow val="0"/>
        <u val="none"/>
        <vertAlign val="baseline"/>
        <sz val="16"/>
        <color auto="1"/>
        <name val="Arial"/>
        <family val="2"/>
        <scheme val="none"/>
      </font>
      <numFmt numFmtId="30" formatCode="@"/>
      <alignment horizontal="general" vertical="bottom" textRotation="0" wrapText="1" indent="0" justifyLastLine="0" shrinkToFit="0" readingOrder="0"/>
    </dxf>
    <dxf>
      <border outline="0">
        <top style="medium">
          <color rgb="FF000000"/>
        </top>
      </border>
    </dxf>
    <dxf>
      <font>
        <sz val="12"/>
      </font>
    </dxf>
    <dxf>
      <font>
        <strike val="0"/>
        <outline val="0"/>
        <shadow val="0"/>
        <u val="none"/>
        <vertAlign val="baseline"/>
        <sz val="16"/>
        <color auto="1"/>
        <name val="Arial"/>
        <scheme val="none"/>
      </font>
      <fill>
        <patternFill patternType="solid">
          <fgColor indexed="64"/>
          <bgColor rgb="FF002060"/>
        </patternFill>
      </fill>
      <alignment horizontal="left" vertical="bottom" textRotation="0" wrapText="1" indent="0" justifyLastLine="0" shrinkToFit="0" readingOrder="0"/>
    </dxf>
    <dxf>
      <border outline="0">
        <left style="medium">
          <color indexed="64"/>
        </left>
        <right style="medium">
          <color indexed="64"/>
        </right>
        <top style="medium">
          <color indexed="64"/>
        </top>
        <bottom style="medium">
          <color indexed="64"/>
        </bottom>
      </border>
    </dxf>
    <dxf>
      <fill>
        <patternFill patternType="solid">
          <fgColor indexed="64"/>
          <bgColor rgb="FF002060"/>
        </patternFill>
      </fill>
    </dxf>
    <dxf>
      <border>
        <left style="medium">
          <color rgb="FF000000"/>
        </left>
        <right style="medium">
          <color rgb="FF000000"/>
        </right>
        <top style="medium">
          <color rgb="FF000000"/>
        </top>
        <bottom style="medium">
          <color rgb="FF000000"/>
        </bottom>
      </border>
    </dxf>
    <dxf>
      <font>
        <b val="0"/>
        <sz val="10"/>
      </font>
    </dxf>
    <dxf>
      <fill>
        <patternFill patternType="solid">
          <fgColor indexed="64"/>
          <bgColor rgb="FF002060"/>
        </patternFill>
      </fill>
    </dxf>
    <dxf>
      <border>
        <left style="medium">
          <color rgb="FF000000"/>
        </left>
        <right style="medium">
          <color rgb="FF000000"/>
        </right>
        <top style="medium">
          <color rgb="FF000000"/>
        </top>
        <bottom style="medium">
          <color rgb="FF000000"/>
        </bottom>
      </border>
    </dxf>
    <dxf>
      <alignment wrapText="1"/>
    </dxf>
    <dxf>
      <font>
        <sz val="16"/>
      </font>
      <fill>
        <patternFill patternType="solid">
          <fgColor indexed="64"/>
          <bgColor rgb="FF002060"/>
        </patternFill>
      </fill>
      <alignment wrapText="1"/>
    </dxf>
    <dxf>
      <border>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0"/>
        <color auto="1"/>
        <name val="Arial"/>
        <family val="2"/>
        <scheme val="none"/>
      </font>
      <alignment horizontal="left" vertical="bottom" textRotation="0" wrapText="1" indent="0" justifyLastLine="0" shrinkToFit="0" readingOrder="0"/>
    </dxf>
    <dxf>
      <font>
        <b/>
        <i val="0"/>
        <strike val="0"/>
        <condense val="0"/>
        <extend val="0"/>
        <outline val="0"/>
        <shadow val="0"/>
        <u val="none"/>
        <vertAlign val="baseline"/>
        <sz val="16"/>
        <color auto="1"/>
        <name val="Arial"/>
        <family val="2"/>
        <scheme val="none"/>
      </font>
      <fill>
        <patternFill patternType="solid">
          <fgColor indexed="64"/>
          <bgColor rgb="FF002060"/>
        </patternFill>
      </fill>
      <alignment horizontal="left" vertical="center" textRotation="0" wrapText="1" indent="0" justifyLastLine="0" shrinkToFit="0" readingOrder="0"/>
    </dxf>
    <dxf>
      <font>
        <strike val="0"/>
        <outline val="0"/>
        <shadow val="0"/>
        <u val="none"/>
        <vertAlign val="baseline"/>
        <sz val="16"/>
        <color auto="1"/>
        <name val="Arial"/>
        <scheme val="none"/>
      </font>
      <fill>
        <patternFill patternType="solid">
          <fgColor indexed="64"/>
          <bgColor rgb="FF002060"/>
        </patternFill>
      </fill>
      <alignment vertical="bottom" textRotation="0" wrapText="1" justifyLastLine="0" shrinkToFit="0" readingOrder="0"/>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right style="medium">
          <color rgb="FF000000"/>
        </right>
      </border>
    </dxf>
    <dxf>
      <font>
        <b val="0"/>
        <i val="0"/>
        <strike val="0"/>
        <condense val="0"/>
        <extend val="0"/>
        <outline val="0"/>
        <shadow val="0"/>
        <u val="none"/>
        <vertAlign val="baseline"/>
        <sz val="10"/>
        <color auto="1"/>
        <name val="Arial"/>
        <family val="2"/>
        <scheme val="none"/>
      </font>
      <fill>
        <patternFill patternType="solid">
          <fgColor indexed="64"/>
          <bgColor rgb="FFFFFFFF"/>
        </patternFill>
      </fill>
      <alignment horizontal="left" vertical="center" textRotation="0" wrapText="1" indent="0" justifyLastLine="0" shrinkToFit="0" readingOrder="0"/>
    </dxf>
    <dxf>
      <border outline="0">
        <left style="medium">
          <color rgb="FF000000"/>
        </left>
        <top style="medium">
          <color rgb="FF000000"/>
        </top>
      </border>
    </dxf>
    <dxf>
      <fill>
        <patternFill patternType="solid">
          <fgColor indexed="64"/>
          <bgColor rgb="FF002060"/>
        </patternFill>
      </fill>
    </dxf>
    <dxf>
      <font>
        <b val="0"/>
        <i val="0"/>
        <strike val="0"/>
        <condense val="0"/>
        <extend val="0"/>
        <outline val="0"/>
        <shadow val="0"/>
        <u val="none"/>
        <vertAlign val="baseline"/>
        <sz val="11"/>
        <color rgb="FF444444"/>
        <name val="Calibri"/>
        <family val="2"/>
        <charset val="1"/>
        <scheme val="none"/>
      </font>
      <fill>
        <patternFill patternType="solid">
          <fgColor indexed="64"/>
          <bgColor rgb="FFFFFFFF"/>
        </patternFill>
      </fill>
      <alignment horizontal="general" vertical="bottom" textRotation="0" wrapText="1" indent="0" justifyLastLine="0" shrinkToFit="0" readingOrder="0"/>
    </dxf>
    <dxf>
      <border>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444444"/>
        <name val="Calibri"/>
        <family val="2"/>
        <charset val="1"/>
        <scheme val="none"/>
      </font>
      <fill>
        <patternFill patternType="solid">
          <fgColor indexed="64"/>
          <bgColor rgb="FFFFFFFF"/>
        </patternFill>
      </fill>
      <alignment horizontal="general" vertical="bottom" textRotation="0" wrapText="1" indent="0" justifyLastLine="0" shrinkToFit="0" readingOrder="0"/>
    </dxf>
    <dxf>
      <font>
        <b/>
        <i val="0"/>
        <strike val="0"/>
        <condense val="0"/>
        <extend val="0"/>
        <outline val="0"/>
        <shadow val="0"/>
        <u val="none"/>
        <vertAlign val="baseline"/>
        <sz val="16"/>
        <color auto="1"/>
        <name val="Arial"/>
        <family val="2"/>
        <scheme val="none"/>
      </font>
      <fill>
        <patternFill patternType="solid">
          <fgColor indexed="64"/>
          <bgColor rgb="FF002060"/>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166" formatCode="[$-409]d\-mmm\-yy;@"/>
      <fill>
        <patternFill patternType="solid">
          <fgColor theme="4" tint="0.79998168889431442"/>
          <bgColor theme="4" tint="0.79998168889431442"/>
        </patternFill>
      </fill>
      <alignment horizontal="center"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alignment horizontal="left" vertical="center" textRotation="0" wrapText="1" indent="0" justifyLastLine="0" shrinkToFit="0" readingOrder="0"/>
    </dxf>
    <dxf>
      <border>
        <left style="medium">
          <color rgb="FF000000"/>
        </left>
        <right style="medium">
          <color rgb="FF000000"/>
        </right>
        <top style="medium">
          <color rgb="FF000000"/>
        </top>
        <bottom style="medium">
          <color rgb="FF000000"/>
        </bottom>
      </border>
    </dxf>
    <dxf>
      <fill>
        <patternFill patternType="solid">
          <fgColor theme="4"/>
          <bgColor rgb="FF002060"/>
        </patternFill>
      </fill>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border>
        <left style="medium">
          <color rgb="FF000000"/>
        </left>
      </border>
    </dxf>
    <dxf>
      <border outline="0">
        <left style="medium">
          <color indexed="64"/>
        </left>
        <right style="medium">
          <color indexed="64"/>
        </right>
        <top style="medium">
          <color indexed="64"/>
        </top>
        <bottom style="medium">
          <color indexed="64"/>
        </bottom>
      </border>
    </dxf>
    <dxf>
      <fill>
        <patternFill patternType="solid">
          <fgColor indexed="64"/>
          <bgColor rgb="FF002060"/>
        </patternFill>
      </fill>
    </dxf>
    <dxf>
      <border outline="0">
        <left style="medium">
          <color rgb="FF000000"/>
        </left>
        <right style="medium">
          <color rgb="FF000000"/>
        </right>
        <top style="medium">
          <color rgb="FF000000"/>
        </top>
        <bottom style="medium">
          <color rgb="FF000000"/>
        </bottom>
      </border>
    </dxf>
    <dxf>
      <font>
        <b/>
        <i val="0"/>
        <strike val="0"/>
        <condense val="0"/>
        <extend val="0"/>
        <outline val="0"/>
        <shadow val="0"/>
        <u val="none"/>
        <vertAlign val="baseline"/>
        <sz val="16"/>
        <color auto="1"/>
        <name val="Arial"/>
        <scheme val="none"/>
      </font>
      <fill>
        <patternFill patternType="solid">
          <fgColor indexed="64"/>
          <bgColor theme="5" tint="-0.499984740745262"/>
        </patternFill>
      </fill>
      <alignment horizontal="center" vertical="bottom" textRotation="0" wrapText="1" indent="0" justifyLastLine="0" shrinkToFit="0" readingOrder="0"/>
    </dxf>
    <dxf>
      <font>
        <b val="0"/>
        <i val="0"/>
        <strike val="0"/>
        <condense val="0"/>
        <extend val="0"/>
        <outline val="0"/>
        <shadow val="0"/>
        <u val="none"/>
        <vertAlign val="baseline"/>
        <sz val="12"/>
        <color auto="1"/>
        <name val="Arial"/>
        <scheme val="none"/>
      </font>
    </dxf>
    <dxf>
      <font>
        <b val="0"/>
        <i val="0"/>
        <strike val="0"/>
        <condense val="0"/>
        <extend val="0"/>
        <outline val="0"/>
        <shadow val="0"/>
        <u val="none"/>
        <vertAlign val="baseline"/>
        <sz val="12"/>
        <color auto="1"/>
        <name val="Arial"/>
        <scheme val="none"/>
      </font>
    </dxf>
    <dxf>
      <border>
        <left style="medium">
          <color rgb="FF000000"/>
        </left>
        <right style="medium">
          <color rgb="FF000000"/>
        </right>
        <top style="medium">
          <color rgb="FF000000"/>
        </top>
        <bottom style="medium">
          <color rgb="FF000000"/>
        </bottom>
      </border>
    </dxf>
    <dxf>
      <font>
        <strike val="0"/>
        <outline val="0"/>
        <shadow val="0"/>
        <u val="none"/>
        <vertAlign val="baseline"/>
        <sz val="16"/>
        <color auto="1"/>
        <name val="Arial"/>
        <scheme val="none"/>
      </font>
    </dxf>
    <dxf>
      <font>
        <b val="0"/>
        <i val="0"/>
        <strike val="0"/>
        <condense val="0"/>
        <extend val="0"/>
        <outline val="0"/>
        <shadow val="0"/>
        <u val="none"/>
        <vertAlign val="baseline"/>
        <sz val="26"/>
        <color auto="1"/>
        <name val="Arial"/>
        <family val="2"/>
        <scheme val="none"/>
      </font>
      <fill>
        <patternFill patternType="solid">
          <fgColor indexed="64"/>
          <bgColor rgb="FF002060"/>
        </patternFill>
      </fill>
      <alignment horizontal="general" vertical="bottom" textRotation="0" wrapText="1" indent="0" justifyLastLine="0" shrinkToFit="0" readingOrder="0"/>
    </dxf>
  </dxfs>
  <tableStyles count="0" defaultTableStyle="TableStyleMedium2" defaultPivotStyle="PivotStyleLight16"/>
  <colors>
    <mruColors>
      <color rgb="FFFFFAE5"/>
      <color rgb="FFFFEFF1"/>
      <color rgb="FFE7F9EA"/>
      <color rgb="FFFFE7EA"/>
      <color rgb="FFE1F7E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chemeClr val="tx1">
                    <a:lumMod val="65000"/>
                    <a:lumOff val="35000"/>
                  </a:schemeClr>
                </a:solidFill>
                <a:latin typeface="+mn-lt"/>
                <a:ea typeface="+mn-ea"/>
                <a:cs typeface="+mn-cs"/>
              </a:defRPr>
            </a:pPr>
            <a:r>
              <a:rPr lang="en-CA" b="1" u="sng"/>
              <a:t>Thesis Completion Timeline</a:t>
            </a:r>
          </a:p>
        </c:rich>
      </c:tx>
      <c:overlay val="0"/>
      <c:spPr>
        <a:noFill/>
        <a:ln>
          <a:noFill/>
        </a:ln>
        <a:effectLst/>
      </c:spPr>
      <c:txPr>
        <a:bodyPr rot="0" spcFirstLastPara="1" vertOverflow="ellipsis" vert="horz" wrap="square" anchor="ctr" anchorCtr="1"/>
        <a:lstStyle/>
        <a:p>
          <a:pPr>
            <a:defRPr sz="1400" b="1" i="0" u="sng"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noFill/>
            <a:ln>
              <a:noFill/>
            </a:ln>
            <a:effectLst/>
          </c:spPr>
          <c:invertIfNegative val="0"/>
          <c:dLbls>
            <c:dLbl>
              <c:idx val="0"/>
              <c:tx>
                <c:rich>
                  <a:bodyPr/>
                  <a:lstStyle/>
                  <a:p>
                    <a:fld id="{B34D1B10-2ADB-4616-914A-C11C8F92E63A}" type="CELLRANGE">
                      <a:rPr lang="en-US"/>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F1AC-4650-804D-DA1AC6B38CD2}"/>
                </c:ext>
              </c:extLst>
            </c:dLbl>
            <c:dLbl>
              <c:idx val="1"/>
              <c:tx>
                <c:rich>
                  <a:bodyPr/>
                  <a:lstStyle/>
                  <a:p>
                    <a:fld id="{9AC3B821-B2D0-4F18-841E-714BF1F769DA}"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1AC-4650-804D-DA1AC6B38CD2}"/>
                </c:ext>
              </c:extLst>
            </c:dLbl>
            <c:dLbl>
              <c:idx val="2"/>
              <c:tx>
                <c:rich>
                  <a:bodyPr/>
                  <a:lstStyle/>
                  <a:p>
                    <a:fld id="{306BBCC4-4BC6-4B8A-AD84-AF149CA34032}"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1AC-4650-804D-DA1AC6B38CD2}"/>
                </c:ext>
              </c:extLst>
            </c:dLbl>
            <c:dLbl>
              <c:idx val="3"/>
              <c:tx>
                <c:rich>
                  <a:bodyPr/>
                  <a:lstStyle/>
                  <a:p>
                    <a:fld id="{CD36EE41-96E7-4348-8415-14115294516E}"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1AC-4650-804D-DA1AC6B38CD2}"/>
                </c:ext>
              </c:extLst>
            </c:dLbl>
            <c:dLbl>
              <c:idx val="4"/>
              <c:tx>
                <c:rich>
                  <a:bodyPr/>
                  <a:lstStyle/>
                  <a:p>
                    <a:fld id="{58C9236D-0ED7-44BF-A81A-0FE5524BAD76}"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1AC-4650-804D-DA1AC6B38CD2}"/>
                </c:ext>
              </c:extLst>
            </c:dLbl>
            <c:dLbl>
              <c:idx val="5"/>
              <c:tx>
                <c:rich>
                  <a:bodyPr/>
                  <a:lstStyle/>
                  <a:p>
                    <a:fld id="{FFC7E5DF-1973-40BE-9564-EF778A36B51F}"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1AC-4650-804D-DA1AC6B38CD2}"/>
                </c:ext>
              </c:extLst>
            </c:dLbl>
            <c:dLbl>
              <c:idx val="6"/>
              <c:tx>
                <c:rich>
                  <a:bodyPr/>
                  <a:lstStyle/>
                  <a:p>
                    <a:fld id="{8E11C333-373B-4FB0-8FD9-CD236ACDE3C5}"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1AC-4650-804D-DA1AC6B38CD2}"/>
                </c:ext>
              </c:extLst>
            </c:dLbl>
            <c:dLbl>
              <c:idx val="7"/>
              <c:tx>
                <c:rich>
                  <a:bodyPr/>
                  <a:lstStyle/>
                  <a:p>
                    <a:fld id="{5832F6AE-7BE4-43AA-85D0-75BABBB34C2D}"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1AC-4650-804D-DA1AC6B38CD2}"/>
                </c:ext>
              </c:extLst>
            </c:dLbl>
            <c:dLbl>
              <c:idx val="8"/>
              <c:tx>
                <c:rich>
                  <a:bodyPr/>
                  <a:lstStyle/>
                  <a:p>
                    <a:fld id="{78B651D0-BF77-45A0-8628-947DA13F636D}"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1AC-4650-804D-DA1AC6B38CD2}"/>
                </c:ext>
              </c:extLst>
            </c:dLbl>
            <c:dLbl>
              <c:idx val="9"/>
              <c:tx>
                <c:rich>
                  <a:bodyPr/>
                  <a:lstStyle/>
                  <a:p>
                    <a:fld id="{349899BB-180E-4192-811E-82DBBCEEA2EA}"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1AC-4650-804D-DA1AC6B38CD2}"/>
                </c:ext>
              </c:extLst>
            </c:dLbl>
            <c:dLbl>
              <c:idx val="10"/>
              <c:tx>
                <c:rich>
                  <a:bodyPr/>
                  <a:lstStyle/>
                  <a:p>
                    <a:fld id="{EB6BF778-B7CC-4577-BDA9-B712B88C880F}"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1AC-4650-804D-DA1AC6B38CD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errBars>
            <c:errBarType val="minus"/>
            <c:errValType val="percentage"/>
            <c:noEndCap val="1"/>
            <c:val val="100"/>
            <c:spPr>
              <a:noFill/>
              <a:ln w="28575" cap="flat" cmpd="sng" algn="ctr">
                <a:solidFill>
                  <a:srgbClr val="00B0F0"/>
                </a:solidFill>
                <a:round/>
              </a:ln>
              <a:effectLst/>
            </c:spPr>
          </c:errBars>
          <c:cat>
            <c:numRef>
              <c:f>'3b. Timeline From Current Date'!$B$4:$B$14</c:f>
              <c:numCache>
                <c:formatCode>[$-409]mmm\-yy;@</c:formatCode>
                <c:ptCount val="11"/>
                <c:pt idx="0">
                  <c:v>45663</c:v>
                </c:pt>
                <c:pt idx="1">
                  <c:v>45670</c:v>
                </c:pt>
                <c:pt idx="2">
                  <c:v>45726</c:v>
                </c:pt>
                <c:pt idx="3">
                  <c:v>45754</c:v>
                </c:pt>
                <c:pt idx="4">
                  <c:v>45935.544999999998</c:v>
                </c:pt>
                <c:pt idx="5">
                  <c:v>45977.544999999998</c:v>
                </c:pt>
                <c:pt idx="6">
                  <c:v>45991.544999999998</c:v>
                </c:pt>
                <c:pt idx="7">
                  <c:v>46005.544999999998</c:v>
                </c:pt>
                <c:pt idx="8">
                  <c:v>46061.544999999998</c:v>
                </c:pt>
                <c:pt idx="9">
                  <c:v>46075.544999999998</c:v>
                </c:pt>
                <c:pt idx="10">
                  <c:v>46085.544999999998</c:v>
                </c:pt>
              </c:numCache>
            </c:numRef>
          </c:cat>
          <c:val>
            <c:numRef>
              <c:f>'3b. Timeline From Current Date'!$F$4:$F$14</c:f>
              <c:numCache>
                <c:formatCode>General</c:formatCode>
                <c:ptCount val="11"/>
                <c:pt idx="0">
                  <c:v>0</c:v>
                </c:pt>
                <c:pt idx="1">
                  <c:v>1</c:v>
                </c:pt>
                <c:pt idx="2">
                  <c:v>-1</c:v>
                </c:pt>
                <c:pt idx="3">
                  <c:v>1</c:v>
                </c:pt>
                <c:pt idx="4">
                  <c:v>-0.5</c:v>
                </c:pt>
                <c:pt idx="5">
                  <c:v>0.5</c:v>
                </c:pt>
                <c:pt idx="6">
                  <c:v>-1</c:v>
                </c:pt>
                <c:pt idx="7">
                  <c:v>1</c:v>
                </c:pt>
                <c:pt idx="8">
                  <c:v>-0.5</c:v>
                </c:pt>
                <c:pt idx="9">
                  <c:v>1</c:v>
                </c:pt>
                <c:pt idx="10">
                  <c:v>0</c:v>
                </c:pt>
              </c:numCache>
            </c:numRef>
          </c:val>
          <c:extLst>
            <c:ext xmlns:c15="http://schemas.microsoft.com/office/drawing/2012/chart" uri="{02D57815-91ED-43cb-92C2-25804820EDAC}">
              <c15:datalabelsRange>
                <c15:f>'3b. Timeline From Current Date'!$E$4:$E$14</c15:f>
                <c15:dlblRangeCache>
                  <c:ptCount val="11"/>
                  <c:pt idx="1">
                    <c:v>Jan 13
START DATE
</c:v>
                  </c:pt>
                  <c:pt idx="2">
                    <c:v>Mar 10
DATA 
COLLECTION
</c:v>
                  </c:pt>
                  <c:pt idx="3">
                    <c:v>Apr 7
ANALYSIS
</c:v>
                  </c:pt>
                  <c:pt idx="4">
                    <c:v>Oct 5
FIRST DRAFT 
</c:v>
                  </c:pt>
                  <c:pt idx="5">
                    <c:v>Nov 16
SECOND DRAFT
</c:v>
                  </c:pt>
                  <c:pt idx="6">
                    <c:v>Nov 30
FINAL DRAFT TO 
ADVISORY COMMITTEE
</c:v>
                  </c:pt>
                  <c:pt idx="7">
                    <c:v>Dec 14
FINAL COMMITTEE SIGNOFF
EXTERNAL EXAMINER CHOSEN
DEFENCE DATE SET
</c:v>
                  </c:pt>
                  <c:pt idx="8">
                    <c:v>Feb 8
DEFENCE
</c:v>
                  </c:pt>
                  <c:pt idx="9">
                    <c:v>Feb 22
COMPLETION DATE
SUBMISSION TO ATRIUM
</c:v>
                  </c:pt>
                </c15:dlblRangeCache>
              </c15:datalabelsRange>
            </c:ext>
            <c:ext xmlns:c16="http://schemas.microsoft.com/office/drawing/2014/chart" uri="{C3380CC4-5D6E-409C-BE32-E72D297353CC}">
              <c16:uniqueId val="{00000000-F1AC-4650-804D-DA1AC6B38CD2}"/>
            </c:ext>
          </c:extLst>
        </c:ser>
        <c:dLbls>
          <c:showLegendKey val="0"/>
          <c:showVal val="1"/>
          <c:showCatName val="0"/>
          <c:showSerName val="0"/>
          <c:showPercent val="0"/>
          <c:showBubbleSize val="0"/>
        </c:dLbls>
        <c:gapWidth val="219"/>
        <c:overlap val="-27"/>
        <c:axId val="992393551"/>
        <c:axId val="992394991"/>
      </c:barChart>
      <c:dateAx>
        <c:axId val="992393551"/>
        <c:scaling>
          <c:orientation val="minMax"/>
        </c:scaling>
        <c:delete val="0"/>
        <c:axPos val="b"/>
        <c:numFmt formatCode="[$-409]mmm\-yy;@" sourceLinked="1"/>
        <c:majorTickMark val="none"/>
        <c:minorTickMark val="none"/>
        <c:tickLblPos val="nextTo"/>
        <c:spPr>
          <a:noFill/>
          <a:ln w="38100" cap="flat" cmpd="sng" algn="ctr">
            <a:solidFill>
              <a:srgbClr val="00B0F0"/>
            </a:solidFill>
            <a:round/>
            <a:headEnd type="none" w="med" len="med"/>
            <a:tailEnd type="triangle" w="med" len="me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394991"/>
        <c:crosses val="autoZero"/>
        <c:auto val="1"/>
        <c:lblOffset val="100"/>
        <c:baseTimeUnit val="days"/>
        <c:majorUnit val="1"/>
        <c:majorTimeUnit val="months"/>
      </c:dateAx>
      <c:valAx>
        <c:axId val="992394991"/>
        <c:scaling>
          <c:orientation val="minMax"/>
        </c:scaling>
        <c:delete val="1"/>
        <c:axPos val="r"/>
        <c:numFmt formatCode="General" sourceLinked="1"/>
        <c:majorTickMark val="none"/>
        <c:minorTickMark val="none"/>
        <c:tickLblPos val="nextTo"/>
        <c:crossAx val="992393551"/>
        <c:crosses val="max"/>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b="1" u="sng"/>
              <a:t>Thesis Completion Timeline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noFill/>
            <a:ln>
              <a:noFill/>
            </a:ln>
            <a:effectLst/>
          </c:spPr>
          <c:invertIfNegative val="0"/>
          <c:dLbls>
            <c:dLbl>
              <c:idx val="0"/>
              <c:tx>
                <c:rich>
                  <a:bodyPr/>
                  <a:lstStyle/>
                  <a:p>
                    <a:fld id="{63870E46-BDAC-4913-B6A0-7267615DA8ED}" type="CELLRANGE">
                      <a:rPr lang="en-US"/>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FE9E-4881-BCC3-86B7EF702214}"/>
                </c:ext>
              </c:extLst>
            </c:dLbl>
            <c:dLbl>
              <c:idx val="1"/>
              <c:tx>
                <c:rich>
                  <a:bodyPr/>
                  <a:lstStyle/>
                  <a:p>
                    <a:fld id="{C51CC9C2-3D00-4AE2-B753-3037F997C827}"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E9E-4881-BCC3-86B7EF702214}"/>
                </c:ext>
              </c:extLst>
            </c:dLbl>
            <c:dLbl>
              <c:idx val="2"/>
              <c:tx>
                <c:rich>
                  <a:bodyPr/>
                  <a:lstStyle/>
                  <a:p>
                    <a:fld id="{E942A2B9-7CD7-4D0A-95F5-199703295D2D}"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E9E-4881-BCC3-86B7EF702214}"/>
                </c:ext>
              </c:extLst>
            </c:dLbl>
            <c:dLbl>
              <c:idx val="3"/>
              <c:tx>
                <c:rich>
                  <a:bodyPr/>
                  <a:lstStyle/>
                  <a:p>
                    <a:fld id="{620FC09A-5E95-4E0C-93CD-4D7DAD78230C}"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E9E-4881-BCC3-86B7EF702214}"/>
                </c:ext>
              </c:extLst>
            </c:dLbl>
            <c:dLbl>
              <c:idx val="4"/>
              <c:tx>
                <c:rich>
                  <a:bodyPr/>
                  <a:lstStyle/>
                  <a:p>
                    <a:fld id="{0F71D1C0-09F4-4B70-AEC0-A931D21DC0D9}"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E9E-4881-BCC3-86B7EF702214}"/>
                </c:ext>
              </c:extLst>
            </c:dLbl>
            <c:dLbl>
              <c:idx val="5"/>
              <c:tx>
                <c:rich>
                  <a:bodyPr/>
                  <a:lstStyle/>
                  <a:p>
                    <a:fld id="{F54A8029-5387-460F-A6FD-166BD7EAB231}"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E9E-4881-BCC3-86B7EF702214}"/>
                </c:ext>
              </c:extLst>
            </c:dLbl>
            <c:dLbl>
              <c:idx val="6"/>
              <c:tx>
                <c:rich>
                  <a:bodyPr/>
                  <a:lstStyle/>
                  <a:p>
                    <a:fld id="{5DB9FE91-22AE-48E2-B13A-A6F1AF7EE16D}"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E9E-4881-BCC3-86B7EF702214}"/>
                </c:ext>
              </c:extLst>
            </c:dLbl>
            <c:dLbl>
              <c:idx val="7"/>
              <c:tx>
                <c:rich>
                  <a:bodyPr/>
                  <a:lstStyle/>
                  <a:p>
                    <a:fld id="{5C66AEEC-98DD-4FC3-8CF3-D827C41E0FB7}"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E9E-4881-BCC3-86B7EF702214}"/>
                </c:ext>
              </c:extLst>
            </c:dLbl>
            <c:dLbl>
              <c:idx val="8"/>
              <c:tx>
                <c:rich>
                  <a:bodyPr/>
                  <a:lstStyle/>
                  <a:p>
                    <a:fld id="{88F74444-FD45-4A05-8FDC-6D332EBB55AD}"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E9E-4881-BCC3-86B7EF702214}"/>
                </c:ext>
              </c:extLst>
            </c:dLbl>
            <c:dLbl>
              <c:idx val="9"/>
              <c:tx>
                <c:rich>
                  <a:bodyPr/>
                  <a:lstStyle/>
                  <a:p>
                    <a:fld id="{ACD84674-9206-45A1-AFFF-48B02000FB20}" type="CELLRANGE">
                      <a:rPr lang="en-CA"/>
                      <a:pPr/>
                      <a:t>[CELLRANGE]</a:t>
                    </a:fld>
                    <a:endParaRPr lang="en-CA"/>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E9E-4881-BCC3-86B7EF70221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errBars>
            <c:errBarType val="minus"/>
            <c:errValType val="percentage"/>
            <c:noEndCap val="1"/>
            <c:val val="100"/>
            <c:spPr>
              <a:noFill/>
              <a:ln w="28575" cap="flat" cmpd="sng" algn="ctr">
                <a:solidFill>
                  <a:srgbClr val="00B0F0"/>
                </a:solidFill>
                <a:round/>
              </a:ln>
              <a:effectLst/>
            </c:spPr>
          </c:errBars>
          <c:cat>
            <c:numRef>
              <c:f>'4b. Timeline from Completion'!$A$3:$A$12</c:f>
              <c:numCache>
                <c:formatCode>[$-409]mmm/yy;@</c:formatCode>
                <c:ptCount val="10"/>
                <c:pt idx="0">
                  <c:v>45854.5</c:v>
                </c:pt>
                <c:pt idx="1">
                  <c:v>45861.5</c:v>
                </c:pt>
                <c:pt idx="2">
                  <c:v>45868.5</c:v>
                </c:pt>
                <c:pt idx="3">
                  <c:v>45896.5</c:v>
                </c:pt>
                <c:pt idx="4">
                  <c:v>46054</c:v>
                </c:pt>
                <c:pt idx="5">
                  <c:v>46096</c:v>
                </c:pt>
                <c:pt idx="6">
                  <c:v>46110</c:v>
                </c:pt>
                <c:pt idx="7">
                  <c:v>46166</c:v>
                </c:pt>
                <c:pt idx="8">
                  <c:v>46181</c:v>
                </c:pt>
                <c:pt idx="9">
                  <c:v>46191</c:v>
                </c:pt>
              </c:numCache>
            </c:numRef>
          </c:cat>
          <c:val>
            <c:numRef>
              <c:f>'4b. Timeline from Completion'!$E$3:$E$12</c:f>
              <c:numCache>
                <c:formatCode>General</c:formatCode>
                <c:ptCount val="10"/>
                <c:pt idx="0">
                  <c:v>0</c:v>
                </c:pt>
                <c:pt idx="1">
                  <c:v>-1</c:v>
                </c:pt>
                <c:pt idx="2">
                  <c:v>1</c:v>
                </c:pt>
                <c:pt idx="3">
                  <c:v>-1</c:v>
                </c:pt>
                <c:pt idx="4">
                  <c:v>1</c:v>
                </c:pt>
                <c:pt idx="5">
                  <c:v>1</c:v>
                </c:pt>
                <c:pt idx="6">
                  <c:v>-1</c:v>
                </c:pt>
                <c:pt idx="7">
                  <c:v>1</c:v>
                </c:pt>
                <c:pt idx="8">
                  <c:v>-1</c:v>
                </c:pt>
                <c:pt idx="9">
                  <c:v>0</c:v>
                </c:pt>
              </c:numCache>
            </c:numRef>
          </c:val>
          <c:extLst>
            <c:ext xmlns:c15="http://schemas.microsoft.com/office/drawing/2012/chart" uri="{02D57815-91ED-43cb-92C2-25804820EDAC}">
              <c15:datalabelsRange>
                <c15:f>'4b. Timeline from Completion'!$D$3:$D$12</c15:f>
                <c15:dlblRangeCache>
                  <c:ptCount val="10"/>
                  <c:pt idx="0">
                    <c:v> 
</c:v>
                  </c:pt>
                  <c:pt idx="1">
                    <c:v>Jul 23
DATA COLLECTION
</c:v>
                  </c:pt>
                  <c:pt idx="2">
                    <c:v>Jul 30
DATA ANALYSIS
</c:v>
                  </c:pt>
                  <c:pt idx="3">
                    <c:v>Aug 27
WRITING FIRST DRAFT
</c:v>
                  </c:pt>
                  <c:pt idx="4">
                    <c:v>Feb 1
FIRST DRAFT
</c:v>
                  </c:pt>
                  <c:pt idx="5">
                    <c:v>Mar 15
FINAL DRAFT TO 
ADVISORY COMMITTEE
</c:v>
                  </c:pt>
                  <c:pt idx="6">
                    <c:v>Mar 29
FINAL COMMITTEE SIGNOFF
External examiner chosen
Defence date booked by the end of this week
</c:v>
                  </c:pt>
                  <c:pt idx="7">
                    <c:v>May 24
DEFENCE DATE
</c:v>
                  </c:pt>
                  <c:pt idx="8">
                    <c:v>Jun 8
COMPLETION DATE
SUBMISSION TO ATRIUM
</c:v>
                  </c:pt>
                  <c:pt idx="9">
                    <c:v>
</c:v>
                  </c:pt>
                </c15:dlblRangeCache>
              </c15:datalabelsRange>
            </c:ext>
            <c:ext xmlns:c16="http://schemas.microsoft.com/office/drawing/2014/chart" uri="{C3380CC4-5D6E-409C-BE32-E72D297353CC}">
              <c16:uniqueId val="{00000000-FE9E-4881-BCC3-86B7EF702214}"/>
            </c:ext>
          </c:extLst>
        </c:ser>
        <c:dLbls>
          <c:showLegendKey val="0"/>
          <c:showVal val="1"/>
          <c:showCatName val="0"/>
          <c:showSerName val="0"/>
          <c:showPercent val="0"/>
          <c:showBubbleSize val="0"/>
        </c:dLbls>
        <c:gapWidth val="219"/>
        <c:overlap val="-27"/>
        <c:axId val="559035343"/>
        <c:axId val="559035823"/>
      </c:barChart>
      <c:dateAx>
        <c:axId val="559035343"/>
        <c:scaling>
          <c:orientation val="minMax"/>
        </c:scaling>
        <c:delete val="0"/>
        <c:axPos val="b"/>
        <c:numFmt formatCode="mmm\-yy" sourceLinked="0"/>
        <c:majorTickMark val="none"/>
        <c:minorTickMark val="none"/>
        <c:tickLblPos val="nextTo"/>
        <c:spPr>
          <a:noFill/>
          <a:ln w="38100" cap="flat" cmpd="sng" algn="ctr">
            <a:solidFill>
              <a:srgbClr val="00B0F0"/>
            </a:solidFill>
            <a:round/>
            <a:headEnd type="none" w="med" len="med"/>
            <a:tailEnd type="triangle" w="med" len="me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9035823"/>
        <c:crosses val="autoZero"/>
        <c:auto val="0"/>
        <c:lblOffset val="100"/>
        <c:baseTimeUnit val="days"/>
        <c:majorUnit val="1"/>
        <c:majorTimeUnit val="months"/>
      </c:dateAx>
      <c:valAx>
        <c:axId val="559035823"/>
        <c:scaling>
          <c:orientation val="minMax"/>
        </c:scaling>
        <c:delete val="1"/>
        <c:axPos val="r"/>
        <c:numFmt formatCode="General" sourceLinked="1"/>
        <c:majorTickMark val="none"/>
        <c:minorTickMark val="none"/>
        <c:tickLblPos val="nextTo"/>
        <c:crossAx val="559035343"/>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66675</xdr:colOff>
      <xdr:row>15</xdr:row>
      <xdr:rowOff>200025</xdr:rowOff>
    </xdr:from>
    <xdr:to>
      <xdr:col>14</xdr:col>
      <xdr:colOff>342900</xdr:colOff>
      <xdr:row>35</xdr:row>
      <xdr:rowOff>123825</xdr:rowOff>
    </xdr:to>
    <xdr:graphicFrame macro="">
      <xdr:nvGraphicFramePr>
        <xdr:cNvPr id="4" name="Chart 3">
          <a:extLst>
            <a:ext uri="{FF2B5EF4-FFF2-40B4-BE49-F238E27FC236}">
              <a16:creationId xmlns:a16="http://schemas.microsoft.com/office/drawing/2014/main" id="{E21B920F-AF0B-4DDE-6226-099FD26F57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1038225</xdr:colOff>
      <xdr:row>14</xdr:row>
      <xdr:rowOff>47625</xdr:rowOff>
    </xdr:from>
    <xdr:to>
      <xdr:col>11</xdr:col>
      <xdr:colOff>314325</xdr:colOff>
      <xdr:row>36</xdr:row>
      <xdr:rowOff>66675</xdr:rowOff>
    </xdr:to>
    <xdr:graphicFrame macro="">
      <xdr:nvGraphicFramePr>
        <xdr:cNvPr id="2" name="Chart 1">
          <a:extLst>
            <a:ext uri="{FF2B5EF4-FFF2-40B4-BE49-F238E27FC236}">
              <a16:creationId xmlns:a16="http://schemas.microsoft.com/office/drawing/2014/main" id="{6ADC8F9A-27B2-1ECE-13F6-B4490B2464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CB52D9C-2C02-4820-8F74-D2B0ABA921C8}" name="Table14" displayName="Table14" ref="A1:A16" totalsRowShown="0" headerRowDxfId="68" dataDxfId="31">
  <autoFilter ref="A1:A16" xr:uid="{4CB52D9C-2C02-4820-8F74-D2B0ABA921C8}">
    <filterColumn colId="0" hiddenButton="1"/>
  </autoFilter>
  <tableColumns count="1">
    <tableColumn id="1" xr3:uid="{DC1000E6-983C-4098-B7DF-B9AC1F1BEF9D}" name="Instructions" dataDxfId="1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DA80148-57AA-45FC-B67E-7C0271C2BC64}" name="Table12" displayName="Table12" ref="A20:C29" totalsRowShown="0" headerRowDxfId="42" dataDxfId="41" tableBorderDxfId="40">
  <autoFilter ref="A20:C29" xr:uid="{DDA80148-57AA-45FC-B67E-7C0271C2BC64}">
    <filterColumn colId="0" hiddenButton="1"/>
    <filterColumn colId="1" hiddenButton="1"/>
    <filterColumn colId="2" hiddenButton="1"/>
  </autoFilter>
  <tableColumns count="3">
    <tableColumn id="1" xr3:uid="{52F874A3-0F99-468C-BCC6-9F8A1828C574}" name="Section C. Your Thesis Completion Timeline" dataDxfId="29"/>
    <tableColumn id="2" xr3:uid="{608DAF2D-3625-4304-AC69-038F7B1BAE0D}" name="Dates" dataDxfId="19"/>
    <tableColumn id="3" xr3:uid="{AA4C506B-4133-4C36-9533-73B11C3827D3}" name="Notes" dataDxfId="1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7FC1E96-7D1C-4596-A8C6-2F1CEE18EC28}" name="Table13" displayName="Table13" ref="A9:B18" totalsRowShown="0" headerRowDxfId="39" dataDxfId="38" tableBorderDxfId="37">
  <autoFilter ref="A9:B18" xr:uid="{F7FC1E96-7D1C-4596-A8C6-2F1CEE18EC28}">
    <filterColumn colId="0" hiddenButton="1"/>
    <filterColumn colId="1" hiddenButton="1"/>
  </autoFilter>
  <tableColumns count="2">
    <tableColumn id="1" xr3:uid="{C5475150-550D-44FF-94FC-223FEAD65942}" name="Section B. Respond to the following statements or questions." dataDxfId="28"/>
    <tableColumn id="2" xr3:uid="{05FD8C29-EAA9-42E8-A664-F169C0521F6E}" name="Enter Time in Weeks" dataDxfId="27"/>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E4A8A22-35FE-4352-B64C-7BE7075BA9D9}" name="Table8" displayName="Table8" ref="A3:B6" totalsRowShown="0" headerRowDxfId="36" tableBorderDxfId="35">
  <autoFilter ref="A3:B6" xr:uid="{EE4A8A22-35FE-4352-B64C-7BE7075BA9D9}">
    <filterColumn colId="0" hiddenButton="1"/>
    <filterColumn colId="1" hiddenButton="1"/>
  </autoFilter>
  <tableColumns count="2">
    <tableColumn id="1" xr3:uid="{8B752873-5D48-40BB-B07C-532A2DEC9273}" name="Section A. Tasks"/>
    <tableColumn id="2" xr3:uid="{4EF9C4A8-EBDA-47B8-AC1D-5BB8E2440D48}" name="Completion Dat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165D48-B2E6-4B8C-8EEF-58E93F0DF79E}" name="Table10" displayName="Table10" ref="A2:E12" totalsRowShown="0" headerRowDxfId="34" dataDxfId="33" tableBorderDxfId="32">
  <autoFilter ref="A2:E12" xr:uid="{04165D48-B2E6-4B8C-8EEF-58E93F0DF79E}">
    <filterColumn colId="0" hiddenButton="1"/>
    <filterColumn colId="1" hiddenButton="1"/>
    <filterColumn colId="2" hiddenButton="1"/>
    <filterColumn colId="3" hiddenButton="1"/>
    <filterColumn colId="4" hiddenButton="1"/>
  </autoFilter>
  <tableColumns count="5">
    <tableColumn id="1" xr3:uid="{AC94A77C-D9D6-4586-8F79-57E35FDCBF06}" name="Date (Month-Year)" dataDxfId="26">
      <calculatedColumnFormula>'4a. Calculator from Completion'!B21</calculatedColumnFormula>
    </tableColumn>
    <tableColumn id="4" xr3:uid="{2218C703-AB75-4ECC-A9EC-E0311EA3AADA}" name="Date As Text" dataDxfId="25"/>
    <tableColumn id="2" xr3:uid="{9D968463-8A07-4058-AE1E-AAF1744A30D9}" name="Events" dataDxfId="24"/>
    <tableColumn id="5" xr3:uid="{037F4602-867A-4EEE-8DFA-30AF1F499412}" name="Date and Events Combined" dataDxfId="23">
      <calculatedColumnFormula>Table10[[#This Row],[Date As Text]]&amp;CHAR(10)&amp;Table10[[#This Row],[Events]]&amp;CHAR(10)</calculatedColumnFormula>
    </tableColumn>
    <tableColumn id="3" xr3:uid="{F1A8A68F-7C3E-458D-9A5D-62E6698B965E}" name="Line Height and Direction" dataDxfId="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C47BFD2-7DAB-40BB-BFF4-9FE2C7C49E67}" name="Table5" displayName="Table5" ref="B5:D42" totalsRowShown="0" headerRowDxfId="67" tableBorderDxfId="66">
  <autoFilter ref="B5:D42" xr:uid="{BC47BFD2-7DAB-40BB-BFF4-9FE2C7C49E67}">
    <filterColumn colId="0" hiddenButton="1"/>
    <filterColumn colId="1" hiddenButton="1"/>
    <filterColumn colId="2" hiddenButton="1"/>
  </autoFilter>
  <tableColumns count="3">
    <tableColumn id="1" xr3:uid="{12E440AE-3933-42E2-A479-A8EF68EEFA6E}" name="#">
      <calculatedColumnFormula>B5+1</calculatedColumnFormula>
    </tableColumn>
    <tableColumn id="2" xr3:uid="{21B5E02C-2B15-47CA-9F30-0E07147A9293}" name="Edit the titles in Column B as needed._x000a_Example provided." dataDxfId="65"/>
    <tableColumn id="3" xr3:uid="{21726EA4-AA42-4BCF-8242-9AB026F3114B}" name="Estimate the number IN WEEKS it will take you to  write the first version you send to your supervisor" dataDxfId="6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0A69A2C-39A1-4A4E-B5C1-8D45E43D1FD8}" name="Table6" displayName="Table6" ref="D2:D3" totalsRowShown="0" headerRowDxfId="63" dataDxfId="20" tableBorderDxfId="62">
  <autoFilter ref="D2:D3" xr:uid="{E0A69A2C-39A1-4A4E-B5C1-8D45E43D1FD8}">
    <filterColumn colId="0" hiddenButton="1"/>
  </autoFilter>
  <tableColumns count="1">
    <tableColumn id="1" xr3:uid="{D54AC21B-7060-4E81-B0AD-1359522C034D}" name="Weeks to Complete First Versions for Supervisor" dataDxfId="21">
      <calculatedColumnFormula>SUM(D6:D200)</calculatedColumnFormula>
    </tableColumn>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2BE21A1-4A20-4038-AAE0-F55B6C237C90}" name="Table119" displayName="Table119" ref="C3:D7" totalsRowShown="0" headerRowDxfId="61" tableBorderDxfId="60">
  <autoFilter ref="C3:D7" xr:uid="{62BE21A1-4A20-4038-AAE0-F55B6C237C90}"/>
  <tableColumns count="2">
    <tableColumn id="1" xr3:uid="{E6A777B8-4626-41DA-B782-9A61C7353B64}" name="Section A. Tasks" dataDxfId="59"/>
    <tableColumn id="2" xr3:uid="{8691106C-8D1E-4161-BB26-AC619565E063}" name="Today's Dat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DFDED72-DD64-4F54-A848-18158066E4E6}" name="Table320" displayName="Table320" ref="C21:D29" totalsRowShown="0" headerRowDxfId="58" tableBorderDxfId="57">
  <autoFilter ref="C21:D29" xr:uid="{1DFDED72-DD64-4F54-A848-18158066E4E6}"/>
  <tableColumns count="2">
    <tableColumn id="1" xr3:uid="{5AB74041-29D5-44F8-B358-6091DA73B079}" name="Section C. Your Thesis Completion Timeline" dataDxfId="56"/>
    <tableColumn id="2" xr3:uid="{DA1AC6F9-0F2B-4617-9061-A9F5F05ED174}" name="Dates" dataDxfId="5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189DA12-B0CE-4FA2-8FEC-3CE26A58C89E}" name="Table421" displayName="Table421" ref="C31:C32" totalsRowShown="0" headerRowDxfId="54" dataDxfId="53" tableBorderDxfId="52">
  <autoFilter ref="C31:C32" xr:uid="{2189DA12-B0CE-4FA2-8FEC-3CE26A58C89E}"/>
  <tableColumns count="1">
    <tableColumn id="1" xr3:uid="{13FB9AD1-50AB-4CA8-ADBB-58082B972371}" name="Section D. Number of days between your estimated completion date and date to submit to the atrium." dataDxfId="5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3D242C1-CF21-4A84-9AB4-1C4909EB4276}" name="Table16" displayName="Table16" ref="C9:D19" totalsRowShown="0" headerRowDxfId="50" tableBorderDxfId="49">
  <autoFilter ref="C9:D19" xr:uid="{43D242C1-CF21-4A84-9AB4-1C4909EB4276}"/>
  <tableColumns count="2">
    <tableColumn id="1" xr3:uid="{CC40580D-2712-49F7-B26D-ED391EAAA88F}" name="Section B. Respond to the following statements or questions." dataDxfId="48"/>
    <tableColumn id="2" xr3:uid="{2B834C5B-B15C-4C38-A8FC-AE56578F539A}" name="Enter Time in Weeks" dataDxfId="47"/>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5A4DFDD-9D3B-4686-BAFC-BD5926CB141A}" name="Table11" displayName="Table11" ref="B3:F14" totalsRowShown="0" headerRowDxfId="46">
  <autoFilter ref="B3:F14" xr:uid="{F5A4DFDD-9D3B-4686-BAFC-BD5926CB141A}">
    <filterColumn colId="0" hiddenButton="1"/>
    <filterColumn colId="1" hiddenButton="1"/>
    <filterColumn colId="2" hiddenButton="1"/>
    <filterColumn colId="3" hiddenButton="1"/>
    <filterColumn colId="4" hiddenButton="1"/>
  </autoFilter>
  <tableColumns count="5">
    <tableColumn id="1" xr3:uid="{A5C14252-7EE4-4935-9545-14A21B66831A}" name="Date _x000a_(Month-Year)" dataDxfId="13"/>
    <tableColumn id="5" xr3:uid="{7F5829A0-ECDF-4566-A834-42BC41D1E47C}" name="Date As Text _x000a_(Month Day)"/>
    <tableColumn id="4" xr3:uid="{260221C2-C2C5-4521-9D66-83998013CA24}" name="Events"/>
    <tableColumn id="2" xr3:uid="{C86C5AF0-EBA3-4DCD-B0B5-C4E257493775}" name="Date and Events Combined" dataDxfId="12"/>
    <tableColumn id="3" xr3:uid="{590AFEF6-94A2-4D62-80B7-A49A404AAAD4}" name="Line Height _x000a_&amp; Direction" dataDxfId="1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A0EFC27-9A29-4504-A976-BC9C126D4767}" name="Table7" displayName="Table7" ref="A31:A32" totalsRowShown="0" headerRowDxfId="45" dataDxfId="44" tableBorderDxfId="43">
  <autoFilter ref="A31:A32" xr:uid="{BA0EFC27-9A29-4504-A976-BC9C126D4767}">
    <filterColumn colId="0" hiddenButton="1"/>
  </autoFilter>
  <tableColumns count="1">
    <tableColumn id="1" xr3:uid="{763BE90A-B6D7-437B-A30B-55A86A966123}" name="Section D. Evaluating Your Timeline" dataDxfId="3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upport.microsoft.com/en-us/office/use-a-screen-reader-to-explore-and-navigate-excel-cbf024e8-2abd-4764-b639-f24eed659a53" TargetMode="External"/><Relationship Id="rId2" Type="http://schemas.openxmlformats.org/officeDocument/2006/relationships/hyperlink" Target="mailto:lib.a11y@uoguelph.ca" TargetMode="External"/><Relationship Id="rId1" Type="http://schemas.openxmlformats.org/officeDocument/2006/relationships/hyperlink" Target="https://support.microsoft.com/en-us/office/keyboard-shortcuts-in-excel-1798d9d5-842a-42b8-9c99-9b7213f0040f"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table" Target="../tables/table4.xml"/><Relationship Id="rId4" Type="http://schemas.openxmlformats.org/officeDocument/2006/relationships/table" Target="../tables/table7.xml"/></Relationships>
</file>

<file path=xl/worksheets/_rels/sheet4.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 Id="rId4" Type="http://schemas.openxmlformats.org/officeDocument/2006/relationships/table" Target="../tables/table1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hyperlink" Target="https://guides.lib.uoguelph.ca/atrium" TargetMode="External"/><Relationship Id="rId2" Type="http://schemas.openxmlformats.org/officeDocument/2006/relationships/hyperlink" Target="https://www.uoguelph.ca/registrar/calendars/graduate" TargetMode="External"/><Relationship Id="rId1" Type="http://schemas.openxmlformats.org/officeDocument/2006/relationships/hyperlink" Target="https://graduatestudies.uoguelph.ca/current/completion" TargetMode="External"/><Relationship Id="rId4" Type="http://schemas.openxmlformats.org/officeDocument/2006/relationships/hyperlink" Target="https://www.lib.uoguelph.ca/using-library/appointment-book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BE48D-23DF-4FC2-83ED-51DB5F810552}">
  <sheetPr codeName="Sheet1"/>
  <dimension ref="A1:AT104"/>
  <sheetViews>
    <sheetView tabSelected="1" workbookViewId="0"/>
  </sheetViews>
  <sheetFormatPr defaultColWidth="8.85546875" defaultRowHeight="20.25" x14ac:dyDescent="0.3"/>
  <cols>
    <col min="1" max="1" width="141.42578125" style="32" customWidth="1"/>
  </cols>
  <sheetData>
    <row r="1" spans="1:45" ht="39.75" customHeight="1" x14ac:dyDescent="0.45">
      <c r="A1" s="102" t="s">
        <v>0</v>
      </c>
      <c r="B1" s="16" t="s">
        <v>1</v>
      </c>
      <c r="C1" s="16" t="s">
        <v>1</v>
      </c>
      <c r="D1" s="16" t="s">
        <v>1</v>
      </c>
      <c r="E1" s="16" t="s">
        <v>1</v>
      </c>
      <c r="F1" s="16" t="s">
        <v>1</v>
      </c>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c r="AN1" s="16" t="s">
        <v>1</v>
      </c>
      <c r="AO1" s="16" t="s">
        <v>1</v>
      </c>
      <c r="AP1" s="16" t="s">
        <v>1</v>
      </c>
      <c r="AQ1" s="16" t="s">
        <v>1</v>
      </c>
      <c r="AR1" s="16" t="s">
        <v>1</v>
      </c>
      <c r="AS1" s="16" t="s">
        <v>1</v>
      </c>
    </row>
    <row r="2" spans="1:45" ht="66" customHeight="1" x14ac:dyDescent="0.3">
      <c r="A2" s="111" t="s">
        <v>2</v>
      </c>
      <c r="B2" s="16" t="s">
        <v>1</v>
      </c>
      <c r="C2" s="16" t="s">
        <v>1</v>
      </c>
      <c r="D2" s="16" t="s">
        <v>1</v>
      </c>
      <c r="E2" s="16" t="s">
        <v>1</v>
      </c>
      <c r="F2" s="16" t="s">
        <v>1</v>
      </c>
      <c r="G2" s="16" t="s">
        <v>1</v>
      </c>
      <c r="H2" s="16" t="s">
        <v>1</v>
      </c>
      <c r="I2" s="16" t="s">
        <v>1</v>
      </c>
      <c r="J2" s="16" t="s">
        <v>1</v>
      </c>
      <c r="K2" s="16" t="s">
        <v>1</v>
      </c>
      <c r="L2" s="16" t="s">
        <v>1</v>
      </c>
      <c r="M2" s="16" t="s">
        <v>1</v>
      </c>
      <c r="N2" s="16" t="s">
        <v>1</v>
      </c>
      <c r="O2" s="16" t="s">
        <v>1</v>
      </c>
      <c r="P2" s="16" t="s">
        <v>1</v>
      </c>
      <c r="Q2" s="16" t="s">
        <v>1</v>
      </c>
      <c r="R2" s="16" t="s">
        <v>1</v>
      </c>
      <c r="S2" s="16" t="s">
        <v>1</v>
      </c>
      <c r="T2" s="16" t="s">
        <v>1</v>
      </c>
      <c r="U2" s="16" t="s">
        <v>1</v>
      </c>
      <c r="V2" s="16" t="s">
        <v>1</v>
      </c>
      <c r="W2" s="16" t="s">
        <v>1</v>
      </c>
      <c r="X2" s="16" t="s">
        <v>1</v>
      </c>
      <c r="Y2" s="16" t="s">
        <v>1</v>
      </c>
      <c r="Z2" s="16" t="s">
        <v>1</v>
      </c>
      <c r="AA2" s="16" t="s">
        <v>1</v>
      </c>
      <c r="AB2" s="16" t="s">
        <v>1</v>
      </c>
      <c r="AC2" s="16" t="s">
        <v>1</v>
      </c>
      <c r="AD2" s="16" t="s">
        <v>1</v>
      </c>
      <c r="AE2" s="16" t="s">
        <v>1</v>
      </c>
      <c r="AF2" s="16" t="s">
        <v>1</v>
      </c>
      <c r="AG2" s="16" t="s">
        <v>1</v>
      </c>
      <c r="AH2" s="16" t="s">
        <v>1</v>
      </c>
      <c r="AI2" s="16" t="s">
        <v>1</v>
      </c>
      <c r="AJ2" s="16" t="s">
        <v>1</v>
      </c>
      <c r="AK2" s="16" t="s">
        <v>1</v>
      </c>
      <c r="AL2" s="16" t="s">
        <v>1</v>
      </c>
      <c r="AM2" s="16" t="s">
        <v>1</v>
      </c>
      <c r="AN2" s="16" t="s">
        <v>1</v>
      </c>
      <c r="AO2" s="16" t="s">
        <v>1</v>
      </c>
      <c r="AP2" s="16" t="s">
        <v>1</v>
      </c>
      <c r="AQ2" s="16" t="s">
        <v>1</v>
      </c>
      <c r="AR2" s="16" t="s">
        <v>1</v>
      </c>
      <c r="AS2" s="16" t="s">
        <v>1</v>
      </c>
    </row>
    <row r="3" spans="1:45" ht="40.5" x14ac:dyDescent="0.3">
      <c r="A3" s="111" t="s">
        <v>3</v>
      </c>
      <c r="B3" s="16" t="s">
        <v>1</v>
      </c>
      <c r="C3" s="16" t="s">
        <v>1</v>
      </c>
      <c r="D3" s="16" t="s">
        <v>1</v>
      </c>
      <c r="E3" s="16" t="s">
        <v>1</v>
      </c>
      <c r="F3" s="16" t="s">
        <v>1</v>
      </c>
      <c r="G3" s="16" t="s">
        <v>1</v>
      </c>
      <c r="H3" s="16" t="s">
        <v>1</v>
      </c>
      <c r="I3" s="16" t="s">
        <v>1</v>
      </c>
      <c r="J3" s="16" t="s">
        <v>1</v>
      </c>
      <c r="K3" s="16" t="s">
        <v>1</v>
      </c>
      <c r="L3" s="16" t="s">
        <v>1</v>
      </c>
      <c r="M3" s="16" t="s">
        <v>1</v>
      </c>
      <c r="N3" s="16" t="s">
        <v>1</v>
      </c>
      <c r="O3" s="16" t="s">
        <v>1</v>
      </c>
      <c r="P3" s="16" t="s">
        <v>1</v>
      </c>
      <c r="Q3" s="16" t="s">
        <v>1</v>
      </c>
      <c r="R3" s="16" t="s">
        <v>1</v>
      </c>
      <c r="S3" s="16" t="s">
        <v>1</v>
      </c>
      <c r="T3" s="16" t="s">
        <v>1</v>
      </c>
      <c r="U3" s="16" t="s">
        <v>1</v>
      </c>
      <c r="V3" s="16" t="s">
        <v>1</v>
      </c>
      <c r="W3" s="16" t="s">
        <v>1</v>
      </c>
      <c r="X3" s="16" t="s">
        <v>1</v>
      </c>
      <c r="Y3" s="16" t="s">
        <v>1</v>
      </c>
      <c r="Z3" s="16" t="s">
        <v>1</v>
      </c>
      <c r="AA3" s="16" t="s">
        <v>1</v>
      </c>
      <c r="AB3" s="16" t="s">
        <v>1</v>
      </c>
      <c r="AC3" s="16" t="s">
        <v>1</v>
      </c>
      <c r="AD3" s="16" t="s">
        <v>1</v>
      </c>
      <c r="AE3" s="16" t="s">
        <v>1</v>
      </c>
      <c r="AF3" s="16" t="s">
        <v>1</v>
      </c>
      <c r="AG3" s="16" t="s">
        <v>1</v>
      </c>
      <c r="AH3" s="16" t="s">
        <v>1</v>
      </c>
      <c r="AI3" s="16" t="s">
        <v>1</v>
      </c>
      <c r="AJ3" s="16" t="s">
        <v>1</v>
      </c>
      <c r="AK3" s="16" t="s">
        <v>1</v>
      </c>
      <c r="AL3" s="16" t="s">
        <v>1</v>
      </c>
      <c r="AM3" s="16" t="s">
        <v>1</v>
      </c>
      <c r="AN3" s="16" t="s">
        <v>1</v>
      </c>
      <c r="AO3" s="16" t="s">
        <v>1</v>
      </c>
      <c r="AP3" s="16" t="s">
        <v>1</v>
      </c>
      <c r="AQ3" s="16" t="s">
        <v>1</v>
      </c>
      <c r="AR3" s="16" t="s">
        <v>1</v>
      </c>
      <c r="AS3" s="16" t="s">
        <v>1</v>
      </c>
    </row>
    <row r="4" spans="1:45" x14ac:dyDescent="0.3">
      <c r="A4" s="111"/>
      <c r="B4" s="16" t="s">
        <v>1</v>
      </c>
      <c r="C4" s="16" t="s">
        <v>1</v>
      </c>
      <c r="D4" s="16" t="s">
        <v>1</v>
      </c>
      <c r="E4" s="16" t="s">
        <v>1</v>
      </c>
      <c r="F4" s="16" t="s">
        <v>1</v>
      </c>
      <c r="G4" s="16" t="s">
        <v>1</v>
      </c>
      <c r="H4" s="16" t="s">
        <v>1</v>
      </c>
      <c r="I4" s="16" t="s">
        <v>1</v>
      </c>
      <c r="J4" s="16" t="s">
        <v>1</v>
      </c>
      <c r="K4" s="16" t="s">
        <v>1</v>
      </c>
      <c r="L4" s="16" t="s">
        <v>1</v>
      </c>
      <c r="M4" s="16" t="s">
        <v>1</v>
      </c>
      <c r="N4" s="16" t="s">
        <v>1</v>
      </c>
      <c r="O4" s="16" t="s">
        <v>1</v>
      </c>
      <c r="P4" s="16" t="s">
        <v>1</v>
      </c>
      <c r="Q4" s="16" t="s">
        <v>1</v>
      </c>
      <c r="R4" s="16" t="s">
        <v>1</v>
      </c>
      <c r="S4" s="16" t="s">
        <v>1</v>
      </c>
      <c r="T4" s="16" t="s">
        <v>1</v>
      </c>
      <c r="U4" s="16" t="s">
        <v>1</v>
      </c>
      <c r="V4" s="16" t="s">
        <v>1</v>
      </c>
      <c r="W4" s="16" t="s">
        <v>1</v>
      </c>
      <c r="X4" s="16" t="s">
        <v>1</v>
      </c>
      <c r="Y4" s="16" t="s">
        <v>1</v>
      </c>
      <c r="Z4" s="16" t="s">
        <v>1</v>
      </c>
      <c r="AA4" s="16" t="s">
        <v>1</v>
      </c>
      <c r="AB4" s="16" t="s">
        <v>1</v>
      </c>
      <c r="AC4" s="16" t="s">
        <v>1</v>
      </c>
      <c r="AD4" s="16" t="s">
        <v>1</v>
      </c>
      <c r="AE4" s="16" t="s">
        <v>1</v>
      </c>
      <c r="AF4" s="16" t="s">
        <v>1</v>
      </c>
      <c r="AG4" s="16" t="s">
        <v>1</v>
      </c>
      <c r="AH4" s="16" t="s">
        <v>1</v>
      </c>
      <c r="AI4" s="16" t="s">
        <v>1</v>
      </c>
      <c r="AJ4" s="16" t="s">
        <v>1</v>
      </c>
      <c r="AK4" s="16" t="s">
        <v>1</v>
      </c>
      <c r="AL4" s="16" t="s">
        <v>1</v>
      </c>
      <c r="AM4" s="16" t="s">
        <v>1</v>
      </c>
      <c r="AN4" s="16" t="s">
        <v>1</v>
      </c>
      <c r="AO4" s="16" t="s">
        <v>1</v>
      </c>
      <c r="AP4" s="16" t="s">
        <v>1</v>
      </c>
      <c r="AQ4" s="16" t="s">
        <v>1</v>
      </c>
      <c r="AR4" s="16" t="s">
        <v>1</v>
      </c>
      <c r="AS4" s="16" t="s">
        <v>1</v>
      </c>
    </row>
    <row r="5" spans="1:45" ht="40.5" x14ac:dyDescent="0.3">
      <c r="A5" s="111" t="s">
        <v>4</v>
      </c>
      <c r="B5" s="16" t="s">
        <v>1</v>
      </c>
      <c r="C5" s="16" t="s">
        <v>1</v>
      </c>
      <c r="D5" s="16" t="s">
        <v>1</v>
      </c>
      <c r="E5" s="16" t="s">
        <v>1</v>
      </c>
      <c r="F5" s="16" t="s">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c r="AN5" s="16" t="s">
        <v>1</v>
      </c>
      <c r="AO5" s="16" t="s">
        <v>1</v>
      </c>
      <c r="AP5" s="16" t="s">
        <v>1</v>
      </c>
      <c r="AQ5" s="16" t="s">
        <v>1</v>
      </c>
      <c r="AR5" s="16" t="s">
        <v>1</v>
      </c>
      <c r="AS5" s="16" t="s">
        <v>1</v>
      </c>
    </row>
    <row r="6" spans="1:45" x14ac:dyDescent="0.3">
      <c r="A6" s="111" t="s">
        <v>5</v>
      </c>
      <c r="B6" s="16" t="s">
        <v>1</v>
      </c>
      <c r="C6" s="16" t="s">
        <v>1</v>
      </c>
      <c r="D6" s="16" t="s">
        <v>1</v>
      </c>
      <c r="E6" s="16" t="s">
        <v>1</v>
      </c>
      <c r="F6" s="16" t="s">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c r="AN6" s="16" t="s">
        <v>1</v>
      </c>
      <c r="AO6" s="16" t="s">
        <v>1</v>
      </c>
      <c r="AP6" s="16" t="s">
        <v>1</v>
      </c>
      <c r="AQ6" s="16" t="s">
        <v>1</v>
      </c>
      <c r="AR6" s="16" t="s">
        <v>1</v>
      </c>
      <c r="AS6" s="16" t="s">
        <v>1</v>
      </c>
    </row>
    <row r="7" spans="1:45" ht="60.75" x14ac:dyDescent="0.3">
      <c r="A7" s="111" t="s">
        <v>6</v>
      </c>
      <c r="B7" s="16" t="s">
        <v>1</v>
      </c>
      <c r="C7" s="16" t="s">
        <v>1</v>
      </c>
      <c r="D7" s="16" t="s">
        <v>1</v>
      </c>
      <c r="E7" s="16" t="s">
        <v>1</v>
      </c>
      <c r="F7" s="16" t="s">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c r="AN7" s="16" t="s">
        <v>1</v>
      </c>
      <c r="AO7" s="16" t="s">
        <v>1</v>
      </c>
      <c r="AP7" s="16" t="s">
        <v>1</v>
      </c>
      <c r="AQ7" s="16" t="s">
        <v>1</v>
      </c>
      <c r="AR7" s="16" t="s">
        <v>1</v>
      </c>
      <c r="AS7" s="16" t="s">
        <v>1</v>
      </c>
    </row>
    <row r="8" spans="1:45" ht="40.5" x14ac:dyDescent="0.3">
      <c r="A8" s="111" t="s">
        <v>7</v>
      </c>
      <c r="B8" s="16" t="s">
        <v>1</v>
      </c>
      <c r="C8" s="16" t="s">
        <v>1</v>
      </c>
      <c r="D8" s="16" t="s">
        <v>1</v>
      </c>
      <c r="E8" s="16" t="s">
        <v>1</v>
      </c>
      <c r="F8" s="16" t="s">
        <v>1</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c r="AN8" s="16" t="s">
        <v>1</v>
      </c>
      <c r="AO8" s="16" t="s">
        <v>1</v>
      </c>
      <c r="AP8" s="16" t="s">
        <v>1</v>
      </c>
      <c r="AQ8" s="16" t="s">
        <v>1</v>
      </c>
      <c r="AR8" s="16" t="s">
        <v>1</v>
      </c>
      <c r="AS8" s="16" t="s">
        <v>1</v>
      </c>
    </row>
    <row r="9" spans="1:45" ht="40.5" x14ac:dyDescent="0.3">
      <c r="A9" s="111" t="s">
        <v>8</v>
      </c>
      <c r="B9" s="16" t="s">
        <v>1</v>
      </c>
      <c r="C9" s="16" t="s">
        <v>1</v>
      </c>
      <c r="D9" s="16" t="s">
        <v>1</v>
      </c>
      <c r="E9" s="16" t="s">
        <v>1</v>
      </c>
      <c r="F9" s="16" t="s">
        <v>1</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c r="AN9" s="16" t="s">
        <v>1</v>
      </c>
      <c r="AO9" s="16" t="s">
        <v>1</v>
      </c>
      <c r="AP9" s="16" t="s">
        <v>1</v>
      </c>
      <c r="AQ9" s="16" t="s">
        <v>1</v>
      </c>
      <c r="AR9" s="16" t="s">
        <v>1</v>
      </c>
      <c r="AS9" s="16" t="s">
        <v>1</v>
      </c>
    </row>
    <row r="10" spans="1:45" ht="40.5" x14ac:dyDescent="0.3">
      <c r="A10" s="111" t="s">
        <v>9</v>
      </c>
      <c r="B10" s="16" t="s">
        <v>1</v>
      </c>
      <c r="C10" s="16" t="s">
        <v>1</v>
      </c>
      <c r="D10" s="16" t="s">
        <v>1</v>
      </c>
      <c r="E10" s="16" t="s">
        <v>1</v>
      </c>
      <c r="F10" s="16" t="s">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c r="AN10" s="16" t="s">
        <v>1</v>
      </c>
      <c r="AO10" s="16" t="s">
        <v>1</v>
      </c>
      <c r="AP10" s="16" t="s">
        <v>1</v>
      </c>
      <c r="AQ10" s="16" t="s">
        <v>1</v>
      </c>
      <c r="AR10" s="16" t="s">
        <v>1</v>
      </c>
      <c r="AS10" s="16" t="s">
        <v>1</v>
      </c>
    </row>
    <row r="11" spans="1:45" x14ac:dyDescent="0.3">
      <c r="A11" s="111" t="s">
        <v>10</v>
      </c>
      <c r="B11" s="16" t="s">
        <v>1</v>
      </c>
      <c r="C11" s="16" t="s">
        <v>1</v>
      </c>
      <c r="D11" s="16" t="s">
        <v>1</v>
      </c>
      <c r="E11" s="16" t="s">
        <v>1</v>
      </c>
      <c r="F11" s="16" t="s">
        <v>1</v>
      </c>
      <c r="G11" s="16" t="s">
        <v>1</v>
      </c>
      <c r="H11" s="16" t="s">
        <v>1</v>
      </c>
      <c r="I11" s="16" t="s">
        <v>1</v>
      </c>
      <c r="J11" s="16" t="s">
        <v>1</v>
      </c>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c r="AN11" s="16" t="s">
        <v>1</v>
      </c>
      <c r="AO11" s="16" t="s">
        <v>1</v>
      </c>
      <c r="AP11" s="16" t="s">
        <v>1</v>
      </c>
      <c r="AQ11" s="16" t="s">
        <v>1</v>
      </c>
      <c r="AR11" s="16" t="s">
        <v>1</v>
      </c>
      <c r="AS11" s="16" t="s">
        <v>1</v>
      </c>
    </row>
    <row r="12" spans="1:45" ht="24.95" customHeight="1" x14ac:dyDescent="0.3">
      <c r="A12" s="111" t="s">
        <v>136</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row>
    <row r="13" spans="1:45" ht="24.95" customHeight="1" x14ac:dyDescent="0.3">
      <c r="A13" s="114" t="s">
        <v>139</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row>
    <row r="14" spans="1:45" ht="24.95" customHeight="1" x14ac:dyDescent="0.3">
      <c r="A14" s="112" t="s">
        <v>138</v>
      </c>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row>
    <row r="15" spans="1:45" ht="24.95" customHeight="1" x14ac:dyDescent="0.2">
      <c r="A15" s="115" t="s">
        <v>137</v>
      </c>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row>
    <row r="16" spans="1:45" x14ac:dyDescent="0.3">
      <c r="A16" s="113" t="s">
        <v>11</v>
      </c>
      <c r="B16" s="16" t="s">
        <v>1</v>
      </c>
      <c r="C16" s="16" t="s">
        <v>1</v>
      </c>
      <c r="D16" s="16" t="s">
        <v>1</v>
      </c>
      <c r="E16" s="1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c r="AN16" s="16" t="s">
        <v>1</v>
      </c>
      <c r="AO16" s="16" t="s">
        <v>1</v>
      </c>
      <c r="AP16" s="16" t="s">
        <v>1</v>
      </c>
      <c r="AQ16" s="16" t="s">
        <v>1</v>
      </c>
      <c r="AR16" s="16" t="s">
        <v>1</v>
      </c>
      <c r="AS16" s="16" t="s">
        <v>1</v>
      </c>
    </row>
    <row r="17" spans="1:45" ht="12.75" x14ac:dyDescent="0.2">
      <c r="A17" s="16" t="s">
        <v>1</v>
      </c>
      <c r="B17" s="16" t="s">
        <v>1</v>
      </c>
      <c r="C17" s="16" t="s">
        <v>1</v>
      </c>
      <c r="D17" s="16" t="s">
        <v>1</v>
      </c>
      <c r="E17" s="1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c r="AN17" s="16" t="s">
        <v>1</v>
      </c>
      <c r="AO17" s="16" t="s">
        <v>1</v>
      </c>
      <c r="AP17" s="16" t="s">
        <v>1</v>
      </c>
      <c r="AQ17" s="16" t="s">
        <v>1</v>
      </c>
      <c r="AR17" s="16" t="s">
        <v>1</v>
      </c>
      <c r="AS17" s="16" t="s">
        <v>1</v>
      </c>
    </row>
    <row r="18" spans="1:45" ht="12.75" x14ac:dyDescent="0.2">
      <c r="A18" s="16" t="s">
        <v>1</v>
      </c>
      <c r="B18" s="16" t="s">
        <v>1</v>
      </c>
      <c r="C18" s="16" t="s">
        <v>1</v>
      </c>
      <c r="D18" s="16" t="s">
        <v>1</v>
      </c>
      <c r="E18" s="1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c r="AN18" s="16" t="s">
        <v>1</v>
      </c>
      <c r="AO18" s="16" t="s">
        <v>1</v>
      </c>
      <c r="AP18" s="16" t="s">
        <v>1</v>
      </c>
      <c r="AQ18" s="16" t="s">
        <v>1</v>
      </c>
      <c r="AR18" s="16" t="s">
        <v>1</v>
      </c>
      <c r="AS18" s="16" t="s">
        <v>1</v>
      </c>
    </row>
    <row r="19" spans="1:45" x14ac:dyDescent="0.3">
      <c r="A19" s="118" t="s">
        <v>12</v>
      </c>
      <c r="B19" s="116" t="s">
        <v>1</v>
      </c>
      <c r="C19" s="16" t="s">
        <v>1</v>
      </c>
      <c r="D19" s="16" t="s">
        <v>1</v>
      </c>
      <c r="E19" s="1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c r="AN19" s="16" t="s">
        <v>1</v>
      </c>
      <c r="AO19" s="16" t="s">
        <v>1</v>
      </c>
      <c r="AP19" s="16" t="s">
        <v>1</v>
      </c>
      <c r="AQ19" s="16" t="s">
        <v>1</v>
      </c>
      <c r="AR19" s="16" t="s">
        <v>1</v>
      </c>
      <c r="AS19" s="16" t="s">
        <v>1</v>
      </c>
    </row>
    <row r="20" spans="1:45" x14ac:dyDescent="0.3">
      <c r="A20" s="117" t="s">
        <v>13</v>
      </c>
      <c r="B20" s="119" t="s">
        <v>140</v>
      </c>
      <c r="C20" s="116" t="s">
        <v>1</v>
      </c>
      <c r="D20" s="16" t="s">
        <v>1</v>
      </c>
      <c r="E20" s="1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c r="AN20" s="16" t="s">
        <v>1</v>
      </c>
      <c r="AO20" s="16" t="s">
        <v>1</v>
      </c>
      <c r="AP20" s="16" t="s">
        <v>1</v>
      </c>
      <c r="AQ20" s="16" t="s">
        <v>1</v>
      </c>
      <c r="AR20" s="16" t="s">
        <v>1</v>
      </c>
      <c r="AS20" s="16" t="s">
        <v>1</v>
      </c>
    </row>
    <row r="21" spans="1:45" ht="12.75" x14ac:dyDescent="0.2">
      <c r="A21" s="116" t="s">
        <v>1</v>
      </c>
      <c r="B21" s="116" t="s">
        <v>1</v>
      </c>
      <c r="C21" s="116" t="s">
        <v>1</v>
      </c>
      <c r="D21" s="16" t="s">
        <v>1</v>
      </c>
      <c r="E21" s="16" t="s">
        <v>1</v>
      </c>
      <c r="F21" s="16" t="s">
        <v>1</v>
      </c>
      <c r="G21" s="16" t="s">
        <v>1</v>
      </c>
      <c r="H21" s="16" t="s">
        <v>1</v>
      </c>
      <c r="I21" s="16" t="s">
        <v>1</v>
      </c>
      <c r="J21" s="16" t="s">
        <v>1</v>
      </c>
      <c r="K21" s="16" t="s">
        <v>1</v>
      </c>
      <c r="L21" s="16" t="s">
        <v>1</v>
      </c>
      <c r="M21" s="16" t="s">
        <v>1</v>
      </c>
      <c r="N21" s="16" t="s">
        <v>1</v>
      </c>
      <c r="O21" s="16" t="s">
        <v>1</v>
      </c>
      <c r="P21" s="16" t="s">
        <v>1</v>
      </c>
      <c r="Q21" s="16" t="s">
        <v>1</v>
      </c>
      <c r="R21" s="16" t="s">
        <v>1</v>
      </c>
      <c r="S21" s="16" t="s">
        <v>1</v>
      </c>
      <c r="T21" s="16" t="s">
        <v>1</v>
      </c>
      <c r="U21" s="16" t="s">
        <v>1</v>
      </c>
      <c r="V21" s="16" t="s">
        <v>1</v>
      </c>
      <c r="W21" s="16" t="s">
        <v>1</v>
      </c>
      <c r="X21" s="16" t="s">
        <v>1</v>
      </c>
      <c r="Y21" s="16" t="s">
        <v>1</v>
      </c>
      <c r="Z21" s="16" t="s">
        <v>1</v>
      </c>
      <c r="AA21" s="16" t="s">
        <v>1</v>
      </c>
      <c r="AB21" s="16" t="s">
        <v>1</v>
      </c>
      <c r="AC21" s="16" t="s">
        <v>1</v>
      </c>
      <c r="AD21" s="16" t="s">
        <v>1</v>
      </c>
      <c r="AE21" s="16" t="s">
        <v>1</v>
      </c>
      <c r="AF21" s="16" t="s">
        <v>1</v>
      </c>
      <c r="AG21" s="16" t="s">
        <v>1</v>
      </c>
      <c r="AH21" s="16" t="s">
        <v>1</v>
      </c>
      <c r="AI21" s="16" t="s">
        <v>1</v>
      </c>
      <c r="AJ21" s="16" t="s">
        <v>1</v>
      </c>
      <c r="AK21" s="16" t="s">
        <v>1</v>
      </c>
      <c r="AL21" s="16" t="s">
        <v>1</v>
      </c>
      <c r="AM21" s="16" t="s">
        <v>1</v>
      </c>
      <c r="AN21" s="16" t="s">
        <v>1</v>
      </c>
      <c r="AO21" s="16" t="s">
        <v>1</v>
      </c>
      <c r="AP21" s="16" t="s">
        <v>1</v>
      </c>
      <c r="AQ21" s="16" t="s">
        <v>1</v>
      </c>
      <c r="AR21" s="16" t="s">
        <v>1</v>
      </c>
      <c r="AS21" s="16" t="s">
        <v>1</v>
      </c>
    </row>
    <row r="22" spans="1:45" ht="12.75" x14ac:dyDescent="0.2">
      <c r="A22" s="116"/>
      <c r="B22" s="116" t="s">
        <v>1</v>
      </c>
      <c r="C22" s="116" t="s">
        <v>1</v>
      </c>
      <c r="D22" s="116" t="s">
        <v>1</v>
      </c>
      <c r="E22" s="11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c r="AN22" s="16" t="s">
        <v>1</v>
      </c>
      <c r="AO22" s="16" t="s">
        <v>1</v>
      </c>
      <c r="AP22" s="16" t="s">
        <v>1</v>
      </c>
      <c r="AQ22" s="16" t="s">
        <v>1</v>
      </c>
      <c r="AR22" s="16" t="s">
        <v>1</v>
      </c>
      <c r="AS22" s="16" t="s">
        <v>1</v>
      </c>
    </row>
    <row r="23" spans="1:45" ht="12.75" x14ac:dyDescent="0.2">
      <c r="A23" s="16" t="s">
        <v>1</v>
      </c>
      <c r="B23" s="16" t="s">
        <v>1</v>
      </c>
      <c r="C23" s="116" t="s">
        <v>1</v>
      </c>
      <c r="D23" s="116" t="s">
        <v>1</v>
      </c>
      <c r="E23" s="11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c r="AN23" s="16" t="s">
        <v>1</v>
      </c>
      <c r="AO23" s="16" t="s">
        <v>1</v>
      </c>
      <c r="AP23" s="16" t="s">
        <v>1</v>
      </c>
      <c r="AQ23" s="16" t="s">
        <v>1</v>
      </c>
      <c r="AR23" s="16" t="s">
        <v>1</v>
      </c>
      <c r="AS23" s="16" t="s">
        <v>1</v>
      </c>
    </row>
    <row r="24" spans="1:45" ht="12.75" x14ac:dyDescent="0.2">
      <c r="A24" s="16"/>
      <c r="B24" s="16" t="s">
        <v>1</v>
      </c>
      <c r="C24" s="16" t="s">
        <v>1</v>
      </c>
      <c r="D24" s="16" t="s">
        <v>1</v>
      </c>
      <c r="E24" s="1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c r="AN24" s="16" t="s">
        <v>1</v>
      </c>
      <c r="AO24" s="16" t="s">
        <v>1</v>
      </c>
      <c r="AP24" s="16" t="s">
        <v>1</v>
      </c>
      <c r="AQ24" s="16" t="s">
        <v>1</v>
      </c>
      <c r="AR24" s="16" t="s">
        <v>1</v>
      </c>
      <c r="AS24" s="16" t="s">
        <v>1</v>
      </c>
    </row>
    <row r="25" spans="1:45" ht="12.75" x14ac:dyDescent="0.2">
      <c r="A25" s="116"/>
      <c r="B25" s="16" t="s">
        <v>1</v>
      </c>
      <c r="C25" s="16" t="s">
        <v>1</v>
      </c>
      <c r="D25" s="16" t="s">
        <v>1</v>
      </c>
      <c r="E25" s="1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c r="AN25" s="16" t="s">
        <v>1</v>
      </c>
      <c r="AO25" s="16" t="s">
        <v>1</v>
      </c>
      <c r="AP25" s="16" t="s">
        <v>1</v>
      </c>
      <c r="AQ25" s="16" t="s">
        <v>1</v>
      </c>
      <c r="AR25" s="16" t="s">
        <v>1</v>
      </c>
      <c r="AS25" s="16" t="s">
        <v>1</v>
      </c>
    </row>
    <row r="26" spans="1:45" ht="12.75" x14ac:dyDescent="0.2">
      <c r="A26" s="116"/>
      <c r="B26" s="16" t="s">
        <v>1</v>
      </c>
      <c r="C26" s="16" t="s">
        <v>1</v>
      </c>
      <c r="D26" s="16" t="s">
        <v>1</v>
      </c>
      <c r="E26" s="1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c r="AN26" s="16" t="s">
        <v>1</v>
      </c>
      <c r="AO26" s="16" t="s">
        <v>1</v>
      </c>
      <c r="AP26" s="16" t="s">
        <v>1</v>
      </c>
      <c r="AQ26" s="16" t="s">
        <v>1</v>
      </c>
      <c r="AR26" s="16" t="s">
        <v>1</v>
      </c>
      <c r="AS26" s="16" t="s">
        <v>1</v>
      </c>
    </row>
    <row r="27" spans="1:45" ht="12.75" x14ac:dyDescent="0.2">
      <c r="A27" s="116"/>
      <c r="B27" s="16" t="s">
        <v>1</v>
      </c>
      <c r="C27" s="16" t="s">
        <v>1</v>
      </c>
      <c r="D27" s="16" t="s">
        <v>1</v>
      </c>
      <c r="E27" s="1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c r="AN27" s="16" t="s">
        <v>1</v>
      </c>
      <c r="AO27" s="16" t="s">
        <v>1</v>
      </c>
      <c r="AP27" s="16" t="s">
        <v>1</v>
      </c>
      <c r="AQ27" s="16" t="s">
        <v>1</v>
      </c>
      <c r="AR27" s="16" t="s">
        <v>1</v>
      </c>
      <c r="AS27" s="16" t="s">
        <v>1</v>
      </c>
    </row>
    <row r="28" spans="1:45" ht="12.75" x14ac:dyDescent="0.2">
      <c r="A28" s="116"/>
      <c r="B28" s="16" t="s">
        <v>1</v>
      </c>
      <c r="C28" s="16" t="s">
        <v>1</v>
      </c>
      <c r="D28" s="16" t="s">
        <v>1</v>
      </c>
      <c r="E28" s="1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c r="AN28" s="16" t="s">
        <v>1</v>
      </c>
      <c r="AO28" s="16" t="s">
        <v>1</v>
      </c>
      <c r="AP28" s="16" t="s">
        <v>1</v>
      </c>
      <c r="AQ28" s="16" t="s">
        <v>1</v>
      </c>
      <c r="AR28" s="16" t="s">
        <v>1</v>
      </c>
      <c r="AS28" s="16" t="s">
        <v>1</v>
      </c>
    </row>
    <row r="29" spans="1:45" ht="12.75" x14ac:dyDescent="0.2">
      <c r="A29" s="116"/>
      <c r="B29" s="16" t="s">
        <v>1</v>
      </c>
      <c r="C29" s="16" t="s">
        <v>1</v>
      </c>
      <c r="D29" s="16" t="s">
        <v>1</v>
      </c>
      <c r="E29" s="1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c r="AN29" s="16" t="s">
        <v>1</v>
      </c>
      <c r="AO29" s="16" t="s">
        <v>1</v>
      </c>
      <c r="AP29" s="16" t="s">
        <v>1</v>
      </c>
      <c r="AQ29" s="16" t="s">
        <v>1</v>
      </c>
      <c r="AR29" s="16" t="s">
        <v>1</v>
      </c>
      <c r="AS29" s="16" t="s">
        <v>1</v>
      </c>
    </row>
    <row r="30" spans="1:45" ht="12.75" x14ac:dyDescent="0.2">
      <c r="A30" s="16" t="s">
        <v>1</v>
      </c>
      <c r="B30" s="16" t="s">
        <v>1</v>
      </c>
      <c r="C30" s="16" t="s">
        <v>1</v>
      </c>
      <c r="D30" s="16" t="s">
        <v>1</v>
      </c>
      <c r="E30" s="1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c r="AN30" s="16" t="s">
        <v>1</v>
      </c>
      <c r="AO30" s="16" t="s">
        <v>1</v>
      </c>
      <c r="AP30" s="16" t="s">
        <v>1</v>
      </c>
      <c r="AQ30" s="16" t="s">
        <v>1</v>
      </c>
      <c r="AR30" s="16" t="s">
        <v>1</v>
      </c>
      <c r="AS30" s="16" t="s">
        <v>1</v>
      </c>
    </row>
    <row r="31" spans="1:45" ht="12.75" x14ac:dyDescent="0.2">
      <c r="A31" s="16" t="s">
        <v>1</v>
      </c>
      <c r="B31" s="16" t="s">
        <v>1</v>
      </c>
      <c r="C31" s="16" t="s">
        <v>1</v>
      </c>
      <c r="D31" s="16" t="s">
        <v>1</v>
      </c>
      <c r="E31" s="1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c r="AN31" s="16" t="s">
        <v>1</v>
      </c>
      <c r="AO31" s="16" t="s">
        <v>1</v>
      </c>
      <c r="AP31" s="16" t="s">
        <v>1</v>
      </c>
      <c r="AQ31" s="16" t="s">
        <v>1</v>
      </c>
      <c r="AR31" s="16" t="s">
        <v>1</v>
      </c>
      <c r="AS31" s="16" t="s">
        <v>1</v>
      </c>
    </row>
    <row r="32" spans="1:45" ht="12.75" x14ac:dyDescent="0.2">
      <c r="A32" s="16" t="s">
        <v>1</v>
      </c>
      <c r="B32" s="16" t="s">
        <v>1</v>
      </c>
      <c r="C32" s="16" t="s">
        <v>1</v>
      </c>
      <c r="D32" s="16" t="s">
        <v>1</v>
      </c>
      <c r="E32" s="1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c r="AN32" s="16" t="s">
        <v>1</v>
      </c>
      <c r="AO32" s="16" t="s">
        <v>1</v>
      </c>
      <c r="AP32" s="16" t="s">
        <v>1</v>
      </c>
      <c r="AQ32" s="16" t="s">
        <v>1</v>
      </c>
      <c r="AR32" s="16" t="s">
        <v>1</v>
      </c>
      <c r="AS32" s="16" t="s">
        <v>1</v>
      </c>
    </row>
    <row r="33" spans="1:45" ht="12.75" x14ac:dyDescent="0.2">
      <c r="A33" s="16" t="s">
        <v>1</v>
      </c>
      <c r="B33" s="16" t="s">
        <v>1</v>
      </c>
      <c r="C33" s="16" t="s">
        <v>1</v>
      </c>
      <c r="D33" s="16" t="s">
        <v>1</v>
      </c>
      <c r="E33" s="1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c r="AN33" s="16" t="s">
        <v>1</v>
      </c>
      <c r="AO33" s="16" t="s">
        <v>1</v>
      </c>
      <c r="AP33" s="16" t="s">
        <v>1</v>
      </c>
      <c r="AQ33" s="16" t="s">
        <v>1</v>
      </c>
      <c r="AR33" s="16" t="s">
        <v>1</v>
      </c>
      <c r="AS33" s="16" t="s">
        <v>1</v>
      </c>
    </row>
    <row r="34" spans="1:45" ht="12.75" x14ac:dyDescent="0.2">
      <c r="A34" s="16" t="s">
        <v>1</v>
      </c>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c r="AN34" s="16" t="s">
        <v>1</v>
      </c>
      <c r="AO34" s="16" t="s">
        <v>1</v>
      </c>
      <c r="AP34" s="16" t="s">
        <v>1</v>
      </c>
      <c r="AQ34" s="16" t="s">
        <v>1</v>
      </c>
      <c r="AR34" s="16" t="s">
        <v>1</v>
      </c>
      <c r="AS34" s="16" t="s">
        <v>1</v>
      </c>
    </row>
    <row r="35" spans="1:45" ht="12.75"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c r="AN35" s="16" t="s">
        <v>1</v>
      </c>
      <c r="AO35" s="16" t="s">
        <v>1</v>
      </c>
      <c r="AP35" s="16" t="s">
        <v>1</v>
      </c>
      <c r="AQ35" s="16" t="s">
        <v>1</v>
      </c>
      <c r="AR35" s="16" t="s">
        <v>1</v>
      </c>
      <c r="AS35" s="16" t="s">
        <v>1</v>
      </c>
    </row>
    <row r="36" spans="1:45" ht="12.75"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c r="AN36" s="16" t="s">
        <v>1</v>
      </c>
      <c r="AO36" s="16" t="s">
        <v>1</v>
      </c>
      <c r="AP36" s="16" t="s">
        <v>1</v>
      </c>
      <c r="AQ36" s="16" t="s">
        <v>1</v>
      </c>
      <c r="AR36" s="16" t="s">
        <v>1</v>
      </c>
      <c r="AS36" s="16" t="s">
        <v>1</v>
      </c>
    </row>
    <row r="37" spans="1:45" ht="12.75"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c r="AN37" s="16" t="s">
        <v>1</v>
      </c>
      <c r="AO37" s="16" t="s">
        <v>1</v>
      </c>
      <c r="AP37" s="16" t="s">
        <v>1</v>
      </c>
      <c r="AQ37" s="16" t="s">
        <v>1</v>
      </c>
      <c r="AR37" s="16" t="s">
        <v>1</v>
      </c>
      <c r="AS37" s="16" t="s">
        <v>1</v>
      </c>
    </row>
    <row r="38" spans="1:45" ht="12.75"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c r="AN38" s="16" t="s">
        <v>1</v>
      </c>
      <c r="AO38" s="16" t="s">
        <v>1</v>
      </c>
      <c r="AP38" s="16" t="s">
        <v>1</v>
      </c>
      <c r="AQ38" s="16" t="s">
        <v>1</v>
      </c>
      <c r="AR38" s="16" t="s">
        <v>1</v>
      </c>
      <c r="AS38" s="16" t="s">
        <v>1</v>
      </c>
    </row>
    <row r="39" spans="1:45" ht="12.75"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c r="AN39" s="16" t="s">
        <v>1</v>
      </c>
      <c r="AO39" s="16" t="s">
        <v>1</v>
      </c>
      <c r="AP39" s="16" t="s">
        <v>1</v>
      </c>
      <c r="AQ39" s="16" t="s">
        <v>1</v>
      </c>
      <c r="AR39" s="16" t="s">
        <v>1</v>
      </c>
      <c r="AS39" s="16" t="s">
        <v>1</v>
      </c>
    </row>
    <row r="40" spans="1:45" ht="12.75"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c r="AN40" s="16" t="s">
        <v>1</v>
      </c>
      <c r="AO40" s="16" t="s">
        <v>1</v>
      </c>
      <c r="AP40" s="16" t="s">
        <v>1</v>
      </c>
      <c r="AQ40" s="16" t="s">
        <v>1</v>
      </c>
      <c r="AR40" s="16" t="s">
        <v>1</v>
      </c>
      <c r="AS40" s="16" t="s">
        <v>1</v>
      </c>
    </row>
    <row r="41" spans="1:45" ht="12.75"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c r="AN41" s="16" t="s">
        <v>1</v>
      </c>
      <c r="AO41" s="16" t="s">
        <v>1</v>
      </c>
      <c r="AP41" s="16" t="s">
        <v>1</v>
      </c>
      <c r="AQ41" s="16" t="s">
        <v>1</v>
      </c>
      <c r="AR41" s="16" t="s">
        <v>1</v>
      </c>
      <c r="AS41" s="16" t="s">
        <v>1</v>
      </c>
    </row>
    <row r="42" spans="1:45" ht="12.75"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c r="AN42" s="16" t="s">
        <v>1</v>
      </c>
      <c r="AO42" s="16" t="s">
        <v>1</v>
      </c>
      <c r="AP42" s="16" t="s">
        <v>1</v>
      </c>
      <c r="AQ42" s="16" t="s">
        <v>1</v>
      </c>
      <c r="AR42" s="16" t="s">
        <v>1</v>
      </c>
      <c r="AS42" s="16" t="s">
        <v>1</v>
      </c>
    </row>
    <row r="43" spans="1:45" ht="12.75"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c r="AN43" s="16" t="s">
        <v>1</v>
      </c>
      <c r="AO43" s="16" t="s">
        <v>1</v>
      </c>
      <c r="AP43" s="16" t="s">
        <v>1</v>
      </c>
      <c r="AQ43" s="16" t="s">
        <v>1</v>
      </c>
      <c r="AR43" s="16" t="s">
        <v>1</v>
      </c>
      <c r="AS43" s="16" t="s">
        <v>1</v>
      </c>
    </row>
    <row r="44" spans="1:45" ht="12.75"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c r="AN44" s="16" t="s">
        <v>1</v>
      </c>
      <c r="AO44" s="16" t="s">
        <v>1</v>
      </c>
      <c r="AP44" s="16" t="s">
        <v>1</v>
      </c>
      <c r="AQ44" s="16" t="s">
        <v>1</v>
      </c>
      <c r="AR44" s="16" t="s">
        <v>1</v>
      </c>
      <c r="AS44" s="16" t="s">
        <v>1</v>
      </c>
    </row>
    <row r="45" spans="1:45" ht="12.75"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c r="AN45" s="16" t="s">
        <v>1</v>
      </c>
      <c r="AO45" s="16" t="s">
        <v>1</v>
      </c>
      <c r="AP45" s="16" t="s">
        <v>1</v>
      </c>
      <c r="AQ45" s="16" t="s">
        <v>1</v>
      </c>
      <c r="AR45" s="16" t="s">
        <v>1</v>
      </c>
      <c r="AS45" s="16" t="s">
        <v>1</v>
      </c>
    </row>
    <row r="46" spans="1:45" ht="12.75"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c r="AN46" s="16" t="s">
        <v>1</v>
      </c>
      <c r="AO46" s="16" t="s">
        <v>1</v>
      </c>
      <c r="AP46" s="16" t="s">
        <v>1</v>
      </c>
      <c r="AQ46" s="16" t="s">
        <v>1</v>
      </c>
      <c r="AR46" s="16" t="s">
        <v>1</v>
      </c>
      <c r="AS46" s="16" t="s">
        <v>1</v>
      </c>
    </row>
    <row r="47" spans="1:45" ht="12.75"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c r="AN47" s="16" t="s">
        <v>1</v>
      </c>
      <c r="AO47" s="16" t="s">
        <v>1</v>
      </c>
      <c r="AP47" s="16" t="s">
        <v>1</v>
      </c>
      <c r="AQ47" s="16" t="s">
        <v>1</v>
      </c>
      <c r="AR47" s="16" t="s">
        <v>1</v>
      </c>
      <c r="AS47" s="16" t="s">
        <v>1</v>
      </c>
    </row>
    <row r="48" spans="1:45" ht="12.75"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c r="AN48" s="16" t="s">
        <v>1</v>
      </c>
      <c r="AO48" s="16" t="s">
        <v>1</v>
      </c>
      <c r="AP48" s="16" t="s">
        <v>1</v>
      </c>
      <c r="AQ48" s="16" t="s">
        <v>1</v>
      </c>
      <c r="AR48" s="16" t="s">
        <v>1</v>
      </c>
      <c r="AS48" s="16" t="s">
        <v>1</v>
      </c>
    </row>
    <row r="49" spans="1:46" ht="12.75"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c r="AN49" s="16" t="s">
        <v>1</v>
      </c>
      <c r="AO49" s="16" t="s">
        <v>1</v>
      </c>
      <c r="AP49" s="16" t="s">
        <v>1</v>
      </c>
      <c r="AQ49" s="16" t="s">
        <v>1</v>
      </c>
      <c r="AR49" s="16" t="s">
        <v>1</v>
      </c>
      <c r="AS49" s="16" t="s">
        <v>1</v>
      </c>
    </row>
    <row r="50" spans="1:46" ht="12.75"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c r="AN50" s="16" t="s">
        <v>1</v>
      </c>
      <c r="AO50" s="16" t="s">
        <v>1</v>
      </c>
      <c r="AP50" s="16" t="s">
        <v>1</v>
      </c>
      <c r="AQ50" s="16" t="s">
        <v>1</v>
      </c>
      <c r="AR50" s="16" t="s">
        <v>1</v>
      </c>
      <c r="AS50" s="16" t="s">
        <v>1</v>
      </c>
    </row>
    <row r="51" spans="1:46" ht="12.75"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c r="AN51" s="16" t="s">
        <v>1</v>
      </c>
      <c r="AO51" s="16" t="s">
        <v>1</v>
      </c>
      <c r="AP51" s="16" t="s">
        <v>1</v>
      </c>
      <c r="AQ51" s="16" t="s">
        <v>1</v>
      </c>
      <c r="AR51" s="16" t="s">
        <v>1</v>
      </c>
      <c r="AS51" s="16" t="s">
        <v>1</v>
      </c>
    </row>
    <row r="52" spans="1:46" ht="12.75"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c r="AN52" s="16" t="s">
        <v>1</v>
      </c>
      <c r="AO52" s="16" t="s">
        <v>1</v>
      </c>
      <c r="AP52" s="16" t="s">
        <v>1</v>
      </c>
      <c r="AQ52" s="16" t="s">
        <v>1</v>
      </c>
      <c r="AR52" s="16" t="s">
        <v>1</v>
      </c>
      <c r="AS52" s="16" t="s">
        <v>1</v>
      </c>
    </row>
    <row r="53" spans="1:46" ht="12.75"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c r="AN53" s="16" t="s">
        <v>1</v>
      </c>
      <c r="AO53" s="16" t="s">
        <v>1</v>
      </c>
      <c r="AP53" s="16" t="s">
        <v>1</v>
      </c>
      <c r="AQ53" s="16" t="s">
        <v>1</v>
      </c>
      <c r="AR53" s="16" t="s">
        <v>1</v>
      </c>
      <c r="AS53" s="16" t="s">
        <v>1</v>
      </c>
    </row>
    <row r="54" spans="1:46" ht="12.75"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c r="AN54" s="16" t="s">
        <v>1</v>
      </c>
      <c r="AO54" s="16" t="s">
        <v>1</v>
      </c>
      <c r="AP54" s="16" t="s">
        <v>1</v>
      </c>
      <c r="AQ54" s="16" t="s">
        <v>1</v>
      </c>
      <c r="AR54" s="16" t="s">
        <v>1</v>
      </c>
      <c r="AS54" s="16" t="s">
        <v>1</v>
      </c>
    </row>
    <row r="55" spans="1:46" ht="12.75"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c r="AN55" s="16" t="s">
        <v>1</v>
      </c>
      <c r="AO55" s="16" t="s">
        <v>1</v>
      </c>
      <c r="AP55" s="16" t="s">
        <v>1</v>
      </c>
      <c r="AQ55" s="16" t="s">
        <v>1</v>
      </c>
      <c r="AR55" s="16" t="s">
        <v>1</v>
      </c>
      <c r="AS55" s="16" t="s">
        <v>1</v>
      </c>
    </row>
    <row r="56" spans="1:46" ht="12.75"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c r="AN56" s="16" t="s">
        <v>1</v>
      </c>
      <c r="AO56" s="16" t="s">
        <v>1</v>
      </c>
      <c r="AP56" s="16" t="s">
        <v>1</v>
      </c>
      <c r="AQ56" s="16" t="s">
        <v>1</v>
      </c>
      <c r="AR56" s="16" t="s">
        <v>1</v>
      </c>
      <c r="AS56" s="16" t="s">
        <v>1</v>
      </c>
    </row>
    <row r="57" spans="1:46" ht="12.75"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c r="AN57" s="16" t="s">
        <v>1</v>
      </c>
      <c r="AO57" s="16" t="s">
        <v>1</v>
      </c>
      <c r="AP57" s="16" t="s">
        <v>1</v>
      </c>
      <c r="AQ57" s="16" t="s">
        <v>1</v>
      </c>
      <c r="AR57" s="16" t="s">
        <v>1</v>
      </c>
      <c r="AS57" s="16" t="s">
        <v>1</v>
      </c>
    </row>
    <row r="58" spans="1:46" ht="12.75"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c r="AN58" s="16" t="s">
        <v>1</v>
      </c>
      <c r="AO58" s="16" t="s">
        <v>1</v>
      </c>
      <c r="AP58" s="16" t="s">
        <v>1</v>
      </c>
      <c r="AQ58" s="16" t="s">
        <v>1</v>
      </c>
      <c r="AR58" s="16" t="s">
        <v>1</v>
      </c>
      <c r="AS58" s="16" t="s">
        <v>1</v>
      </c>
    </row>
    <row r="59" spans="1:46" ht="12.75"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c r="AN59" s="16" t="s">
        <v>1</v>
      </c>
      <c r="AO59" s="16" t="s">
        <v>1</v>
      </c>
      <c r="AP59" s="16" t="s">
        <v>1</v>
      </c>
      <c r="AQ59" s="16" t="s">
        <v>1</v>
      </c>
      <c r="AR59" s="16" t="s">
        <v>1</v>
      </c>
      <c r="AS59" s="16" t="s">
        <v>1</v>
      </c>
    </row>
    <row r="60" spans="1:46" ht="12.75"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c r="AN60" s="16" t="s">
        <v>1</v>
      </c>
      <c r="AO60" s="16" t="s">
        <v>1</v>
      </c>
      <c r="AP60" s="16" t="s">
        <v>1</v>
      </c>
      <c r="AQ60" s="16" t="s">
        <v>1</v>
      </c>
      <c r="AR60" s="16" t="s">
        <v>1</v>
      </c>
      <c r="AS60" s="16" t="s">
        <v>1</v>
      </c>
    </row>
    <row r="61" spans="1:46" ht="12.75"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c r="AN61" s="16" t="s">
        <v>1</v>
      </c>
      <c r="AO61" s="16" t="s">
        <v>1</v>
      </c>
      <c r="AP61" s="16" t="s">
        <v>1</v>
      </c>
      <c r="AQ61" s="16" t="s">
        <v>1</v>
      </c>
      <c r="AR61" s="16" t="s">
        <v>1</v>
      </c>
      <c r="AS61" s="16" t="s">
        <v>1</v>
      </c>
      <c r="AT61" s="16" t="s">
        <v>1</v>
      </c>
    </row>
    <row r="62" spans="1:46" ht="12.75"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c r="AN62" s="16" t="s">
        <v>1</v>
      </c>
      <c r="AO62" s="16" t="s">
        <v>1</v>
      </c>
      <c r="AP62" s="16" t="s">
        <v>1</v>
      </c>
      <c r="AQ62" s="16" t="s">
        <v>1</v>
      </c>
      <c r="AR62" s="16" t="s">
        <v>1</v>
      </c>
      <c r="AS62" s="16" t="s">
        <v>1</v>
      </c>
      <c r="AT62" s="16" t="s">
        <v>1</v>
      </c>
    </row>
    <row r="63" spans="1:46" ht="12.75"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c r="AN63" s="16" t="s">
        <v>1</v>
      </c>
      <c r="AO63" s="16" t="s">
        <v>1</v>
      </c>
      <c r="AP63" s="16" t="s">
        <v>1</v>
      </c>
      <c r="AQ63" s="16" t="s">
        <v>1</v>
      </c>
      <c r="AR63" s="16" t="s">
        <v>1</v>
      </c>
      <c r="AS63" s="16" t="s">
        <v>1</v>
      </c>
      <c r="AT63" s="16" t="s">
        <v>1</v>
      </c>
    </row>
    <row r="64" spans="1:46" ht="12.75"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c r="AN64" s="16" t="s">
        <v>1</v>
      </c>
      <c r="AO64" s="16" t="s">
        <v>1</v>
      </c>
      <c r="AP64" s="16" t="s">
        <v>1</v>
      </c>
      <c r="AQ64" s="16" t="s">
        <v>1</v>
      </c>
      <c r="AR64" s="16" t="s">
        <v>1</v>
      </c>
      <c r="AS64" s="16" t="s">
        <v>1</v>
      </c>
      <c r="AT64" s="16" t="s">
        <v>1</v>
      </c>
    </row>
    <row r="65" spans="1:46" ht="12.75"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c r="AN65" s="16" t="s">
        <v>1</v>
      </c>
      <c r="AO65" s="16" t="s">
        <v>1</v>
      </c>
      <c r="AP65" s="16" t="s">
        <v>1</v>
      </c>
      <c r="AQ65" s="16" t="s">
        <v>1</v>
      </c>
      <c r="AR65" s="16" t="s">
        <v>1</v>
      </c>
      <c r="AS65" s="16" t="s">
        <v>1</v>
      </c>
      <c r="AT65" s="16" t="s">
        <v>1</v>
      </c>
    </row>
    <row r="66" spans="1:46" ht="12.75"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c r="AN66" s="16" t="s">
        <v>1</v>
      </c>
      <c r="AO66" s="16" t="s">
        <v>1</v>
      </c>
      <c r="AP66" s="16" t="s">
        <v>1</v>
      </c>
      <c r="AQ66" s="16" t="s">
        <v>1</v>
      </c>
      <c r="AR66" s="16" t="s">
        <v>1</v>
      </c>
      <c r="AS66" s="16" t="s">
        <v>1</v>
      </c>
      <c r="AT66" s="16" t="s">
        <v>1</v>
      </c>
    </row>
    <row r="67" spans="1:46" ht="12.75"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c r="AN67" s="16" t="s">
        <v>1</v>
      </c>
      <c r="AO67" s="16" t="s">
        <v>1</v>
      </c>
      <c r="AP67" s="16" t="s">
        <v>1</v>
      </c>
      <c r="AQ67" s="16" t="s">
        <v>1</v>
      </c>
      <c r="AR67" s="16" t="s">
        <v>1</v>
      </c>
      <c r="AS67" s="16" t="s">
        <v>1</v>
      </c>
      <c r="AT67" s="16" t="s">
        <v>1</v>
      </c>
    </row>
    <row r="68" spans="1:46" ht="12.75"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c r="AN68" s="16" t="s">
        <v>1</v>
      </c>
      <c r="AO68" s="16" t="s">
        <v>1</v>
      </c>
      <c r="AP68" s="16" t="s">
        <v>1</v>
      </c>
      <c r="AQ68" s="16" t="s">
        <v>1</v>
      </c>
      <c r="AR68" s="16" t="s">
        <v>1</v>
      </c>
      <c r="AS68" s="16" t="s">
        <v>1</v>
      </c>
      <c r="AT68" s="16" t="s">
        <v>1</v>
      </c>
    </row>
    <row r="69" spans="1:46" ht="12.75"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c r="AN69" s="16" t="s">
        <v>1</v>
      </c>
      <c r="AO69" s="16" t="s">
        <v>1</v>
      </c>
      <c r="AP69" s="16" t="s">
        <v>1</v>
      </c>
      <c r="AQ69" s="16" t="s">
        <v>1</v>
      </c>
      <c r="AR69" s="16" t="s">
        <v>1</v>
      </c>
      <c r="AS69" s="16" t="s">
        <v>1</v>
      </c>
      <c r="AT69" s="16" t="s">
        <v>1</v>
      </c>
    </row>
    <row r="70" spans="1:46" ht="12.75"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c r="AN70" s="16" t="s">
        <v>1</v>
      </c>
      <c r="AO70" s="16" t="s">
        <v>1</v>
      </c>
      <c r="AP70" s="16" t="s">
        <v>1</v>
      </c>
      <c r="AQ70" s="16" t="s">
        <v>1</v>
      </c>
      <c r="AR70" s="16" t="s">
        <v>1</v>
      </c>
      <c r="AS70" s="16" t="s">
        <v>1</v>
      </c>
      <c r="AT70" s="16" t="s">
        <v>1</v>
      </c>
    </row>
    <row r="71" spans="1:46" ht="12.75"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c r="AN71" s="16" t="s">
        <v>1</v>
      </c>
      <c r="AO71" s="16" t="s">
        <v>1</v>
      </c>
      <c r="AP71" s="16" t="s">
        <v>1</v>
      </c>
      <c r="AQ71" s="16" t="s">
        <v>1</v>
      </c>
      <c r="AR71" s="16" t="s">
        <v>1</v>
      </c>
      <c r="AS71" s="16" t="s">
        <v>1</v>
      </c>
      <c r="AT71" s="16" t="s">
        <v>1</v>
      </c>
    </row>
    <row r="72" spans="1:46" ht="12.75"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c r="AN72" s="16" t="s">
        <v>1</v>
      </c>
      <c r="AO72" s="16" t="s">
        <v>1</v>
      </c>
      <c r="AP72" s="16" t="s">
        <v>1</v>
      </c>
      <c r="AQ72" s="16" t="s">
        <v>1</v>
      </c>
      <c r="AR72" s="16" t="s">
        <v>1</v>
      </c>
      <c r="AS72" s="16" t="s">
        <v>1</v>
      </c>
      <c r="AT72" s="16" t="s">
        <v>1</v>
      </c>
    </row>
    <row r="73" spans="1:46" ht="12.75"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c r="AN73" s="16" t="s">
        <v>1</v>
      </c>
      <c r="AO73" s="16" t="s">
        <v>1</v>
      </c>
      <c r="AP73" s="16" t="s">
        <v>1</v>
      </c>
      <c r="AQ73" s="16" t="s">
        <v>1</v>
      </c>
      <c r="AR73" s="16" t="s">
        <v>1</v>
      </c>
      <c r="AS73" s="16" t="s">
        <v>1</v>
      </c>
      <c r="AT73" s="16" t="s">
        <v>1</v>
      </c>
    </row>
    <row r="74" spans="1:46" ht="12.75"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c r="AN74" s="16" t="s">
        <v>1</v>
      </c>
      <c r="AO74" s="16" t="s">
        <v>1</v>
      </c>
      <c r="AP74" s="16" t="s">
        <v>1</v>
      </c>
      <c r="AQ74" s="16" t="s">
        <v>1</v>
      </c>
      <c r="AR74" s="16" t="s">
        <v>1</v>
      </c>
      <c r="AS74" s="16" t="s">
        <v>1</v>
      </c>
      <c r="AT74" s="16" t="s">
        <v>1</v>
      </c>
    </row>
    <row r="75" spans="1:46" ht="12.75"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c r="AN75" s="16" t="s">
        <v>1</v>
      </c>
      <c r="AO75" s="16" t="s">
        <v>1</v>
      </c>
      <c r="AP75" s="16" t="s">
        <v>1</v>
      </c>
      <c r="AQ75" s="16" t="s">
        <v>1</v>
      </c>
      <c r="AR75" s="16" t="s">
        <v>1</v>
      </c>
      <c r="AS75" s="16" t="s">
        <v>1</v>
      </c>
      <c r="AT75" s="16" t="s">
        <v>1</v>
      </c>
    </row>
    <row r="76" spans="1:46" ht="12.75"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c r="AN76" s="16" t="s">
        <v>1</v>
      </c>
      <c r="AO76" s="16" t="s">
        <v>1</v>
      </c>
      <c r="AP76" s="16" t="s">
        <v>1</v>
      </c>
      <c r="AQ76" s="16" t="s">
        <v>1</v>
      </c>
      <c r="AR76" s="16" t="s">
        <v>1</v>
      </c>
      <c r="AS76" s="16" t="s">
        <v>1</v>
      </c>
      <c r="AT76" s="16" t="s">
        <v>1</v>
      </c>
    </row>
    <row r="77" spans="1:46" ht="12.75"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c r="AN77" s="16" t="s">
        <v>1</v>
      </c>
      <c r="AO77" s="16" t="s">
        <v>1</v>
      </c>
      <c r="AP77" s="16" t="s">
        <v>1</v>
      </c>
      <c r="AQ77" s="16" t="s">
        <v>1</v>
      </c>
      <c r="AR77" s="16" t="s">
        <v>1</v>
      </c>
      <c r="AS77" s="16" t="s">
        <v>1</v>
      </c>
      <c r="AT77" s="16" t="s">
        <v>1</v>
      </c>
    </row>
    <row r="78" spans="1:46" ht="12.75"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c r="AN78" s="16" t="s">
        <v>1</v>
      </c>
      <c r="AO78" s="16" t="s">
        <v>1</v>
      </c>
      <c r="AP78" s="16" t="s">
        <v>1</v>
      </c>
      <c r="AQ78" s="16" t="s">
        <v>1</v>
      </c>
      <c r="AR78" s="16" t="s">
        <v>1</v>
      </c>
      <c r="AS78" s="16" t="s">
        <v>1</v>
      </c>
      <c r="AT78" s="16" t="s">
        <v>1</v>
      </c>
    </row>
    <row r="79" spans="1:46" ht="12.75"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c r="AN79" s="16" t="s">
        <v>1</v>
      </c>
      <c r="AO79" s="16" t="s">
        <v>1</v>
      </c>
      <c r="AP79" s="16" t="s">
        <v>1</v>
      </c>
      <c r="AQ79" s="16" t="s">
        <v>1</v>
      </c>
      <c r="AR79" s="16" t="s">
        <v>1</v>
      </c>
      <c r="AS79" s="16" t="s">
        <v>1</v>
      </c>
      <c r="AT79" s="16" t="s">
        <v>1</v>
      </c>
    </row>
    <row r="80" spans="1:46" ht="12.75"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c r="AN80" s="16" t="s">
        <v>1</v>
      </c>
      <c r="AO80" s="16" t="s">
        <v>1</v>
      </c>
      <c r="AP80" s="16" t="s">
        <v>1</v>
      </c>
      <c r="AQ80" s="16" t="s">
        <v>1</v>
      </c>
      <c r="AR80" s="16" t="s">
        <v>1</v>
      </c>
      <c r="AS80" s="16" t="s">
        <v>1</v>
      </c>
      <c r="AT80" s="16" t="s">
        <v>1</v>
      </c>
    </row>
    <row r="81" spans="1:46" ht="12.75"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c r="AN81" s="16" t="s">
        <v>1</v>
      </c>
      <c r="AO81" s="16" t="s">
        <v>1</v>
      </c>
      <c r="AP81" s="16" t="s">
        <v>1</v>
      </c>
      <c r="AQ81" s="16" t="s">
        <v>1</v>
      </c>
      <c r="AR81" s="16" t="s">
        <v>1</v>
      </c>
      <c r="AS81" s="16" t="s">
        <v>1</v>
      </c>
      <c r="AT81" s="16" t="s">
        <v>1</v>
      </c>
    </row>
    <row r="82" spans="1:46" ht="12.75"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c r="AN82" s="16" t="s">
        <v>1</v>
      </c>
      <c r="AO82" s="16" t="s">
        <v>1</v>
      </c>
      <c r="AP82" s="16" t="s">
        <v>1</v>
      </c>
      <c r="AQ82" s="16" t="s">
        <v>1</v>
      </c>
      <c r="AR82" s="16" t="s">
        <v>1</v>
      </c>
      <c r="AS82" s="16" t="s">
        <v>1</v>
      </c>
      <c r="AT82" s="16" t="s">
        <v>1</v>
      </c>
    </row>
    <row r="83" spans="1:46" ht="12.75"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c r="AN83" s="16" t="s">
        <v>1</v>
      </c>
      <c r="AO83" s="16" t="s">
        <v>1</v>
      </c>
      <c r="AP83" s="16" t="s">
        <v>1</v>
      </c>
      <c r="AQ83" s="16" t="s">
        <v>1</v>
      </c>
      <c r="AR83" s="16" t="s">
        <v>1</v>
      </c>
      <c r="AS83" s="16" t="s">
        <v>1</v>
      </c>
      <c r="AT83" s="16" t="s">
        <v>1</v>
      </c>
    </row>
    <row r="84" spans="1:46" ht="12.75"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c r="AN84" s="16" t="s">
        <v>1</v>
      </c>
      <c r="AO84" s="16" t="s">
        <v>1</v>
      </c>
      <c r="AP84" s="16" t="s">
        <v>1</v>
      </c>
      <c r="AQ84" s="16" t="s">
        <v>1</v>
      </c>
      <c r="AR84" s="16" t="s">
        <v>1</v>
      </c>
      <c r="AS84" s="16" t="s">
        <v>1</v>
      </c>
      <c r="AT84" s="16" t="s">
        <v>1</v>
      </c>
    </row>
    <row r="85" spans="1:46" ht="12.75"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c r="AN85" s="16" t="s">
        <v>1</v>
      </c>
      <c r="AO85" s="16" t="s">
        <v>1</v>
      </c>
      <c r="AP85" s="16" t="s">
        <v>1</v>
      </c>
      <c r="AQ85" s="16" t="s">
        <v>1</v>
      </c>
      <c r="AR85" s="16" t="s">
        <v>1</v>
      </c>
      <c r="AS85" s="16" t="s">
        <v>1</v>
      </c>
      <c r="AT85" s="16" t="s">
        <v>1</v>
      </c>
    </row>
    <row r="86" spans="1:46" ht="12.75"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c r="AN86" s="16" t="s">
        <v>1</v>
      </c>
      <c r="AO86" s="16" t="s">
        <v>1</v>
      </c>
      <c r="AP86" s="16" t="s">
        <v>1</v>
      </c>
      <c r="AQ86" s="16" t="s">
        <v>1</v>
      </c>
      <c r="AR86" s="16" t="s">
        <v>1</v>
      </c>
      <c r="AS86" s="16" t="s">
        <v>1</v>
      </c>
      <c r="AT86" s="16" t="s">
        <v>1</v>
      </c>
    </row>
    <row r="87" spans="1:46" ht="12.75"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c r="AN87" s="16" t="s">
        <v>1</v>
      </c>
      <c r="AO87" s="16" t="s">
        <v>1</v>
      </c>
      <c r="AP87" s="16" t="s">
        <v>1</v>
      </c>
      <c r="AQ87" s="16" t="s">
        <v>1</v>
      </c>
      <c r="AR87" s="16" t="s">
        <v>1</v>
      </c>
      <c r="AS87" s="16" t="s">
        <v>1</v>
      </c>
      <c r="AT87" s="16" t="s">
        <v>1</v>
      </c>
    </row>
    <row r="88" spans="1:46" ht="12.75"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c r="AN88" s="16" t="s">
        <v>1</v>
      </c>
      <c r="AO88" s="16" t="s">
        <v>1</v>
      </c>
      <c r="AP88" s="16" t="s">
        <v>1</v>
      </c>
      <c r="AQ88" s="16" t="s">
        <v>1</v>
      </c>
      <c r="AR88" s="16" t="s">
        <v>1</v>
      </c>
      <c r="AS88" s="16" t="s">
        <v>1</v>
      </c>
      <c r="AT88" s="16" t="s">
        <v>1</v>
      </c>
    </row>
    <row r="89" spans="1:46" ht="12.75"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c r="AN89" s="16" t="s">
        <v>1</v>
      </c>
      <c r="AO89" s="16" t="s">
        <v>1</v>
      </c>
      <c r="AP89" s="16" t="s">
        <v>1</v>
      </c>
      <c r="AQ89" s="16" t="s">
        <v>1</v>
      </c>
      <c r="AR89" s="16" t="s">
        <v>1</v>
      </c>
      <c r="AS89" s="16" t="s">
        <v>1</v>
      </c>
      <c r="AT89" s="16" t="s">
        <v>1</v>
      </c>
    </row>
    <row r="90" spans="1:46" ht="12.75"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c r="AN90" s="16" t="s">
        <v>1</v>
      </c>
      <c r="AO90" s="16" t="s">
        <v>1</v>
      </c>
      <c r="AP90" s="16" t="s">
        <v>1</v>
      </c>
      <c r="AQ90" s="16" t="s">
        <v>1</v>
      </c>
      <c r="AR90" s="16" t="s">
        <v>1</v>
      </c>
      <c r="AS90" s="16" t="s">
        <v>1</v>
      </c>
      <c r="AT90" s="16" t="s">
        <v>1</v>
      </c>
    </row>
    <row r="91" spans="1:46" ht="12.75" x14ac:dyDescent="0.2">
      <c r="A91" s="16" t="s">
        <v>1</v>
      </c>
      <c r="B91" s="16" t="s">
        <v>1</v>
      </c>
      <c r="C91" s="16" t="s">
        <v>1</v>
      </c>
      <c r="D91" s="16" t="s">
        <v>1</v>
      </c>
      <c r="E91" s="16" t="s">
        <v>1</v>
      </c>
      <c r="F91" s="16" t="s">
        <v>1</v>
      </c>
      <c r="G91" s="16" t="s">
        <v>1</v>
      </c>
      <c r="H91" s="16" t="s">
        <v>1</v>
      </c>
      <c r="I91" s="16" t="s">
        <v>1</v>
      </c>
      <c r="J91" s="16" t="s">
        <v>1</v>
      </c>
      <c r="K91" s="16" t="s">
        <v>1</v>
      </c>
      <c r="L91" s="16" t="s">
        <v>1</v>
      </c>
      <c r="M91" s="16" t="s">
        <v>1</v>
      </c>
      <c r="N91" s="16" t="s">
        <v>1</v>
      </c>
      <c r="O91" s="16" t="s">
        <v>1</v>
      </c>
      <c r="P91" s="16" t="s">
        <v>1</v>
      </c>
      <c r="Q91" s="16" t="s">
        <v>1</v>
      </c>
      <c r="R91" s="16" t="s">
        <v>1</v>
      </c>
      <c r="S91" s="16" t="s">
        <v>1</v>
      </c>
      <c r="T91" s="16" t="s">
        <v>1</v>
      </c>
      <c r="U91" s="16" t="s">
        <v>1</v>
      </c>
      <c r="V91" s="16" t="s">
        <v>1</v>
      </c>
      <c r="W91" s="16" t="s">
        <v>1</v>
      </c>
      <c r="X91" s="16" t="s">
        <v>1</v>
      </c>
      <c r="Y91" s="16" t="s">
        <v>1</v>
      </c>
      <c r="Z91" s="16" t="s">
        <v>1</v>
      </c>
      <c r="AA91" s="16" t="s">
        <v>1</v>
      </c>
      <c r="AB91" s="16" t="s">
        <v>1</v>
      </c>
      <c r="AC91" s="16" t="s">
        <v>1</v>
      </c>
      <c r="AD91" s="16" t="s">
        <v>1</v>
      </c>
      <c r="AE91" s="16" t="s">
        <v>1</v>
      </c>
      <c r="AF91" s="16" t="s">
        <v>1</v>
      </c>
      <c r="AG91" s="16" t="s">
        <v>1</v>
      </c>
      <c r="AH91" s="16" t="s">
        <v>1</v>
      </c>
      <c r="AI91" s="16" t="s">
        <v>1</v>
      </c>
      <c r="AJ91" s="16" t="s">
        <v>1</v>
      </c>
      <c r="AK91" s="16" t="s">
        <v>1</v>
      </c>
      <c r="AL91" s="16" t="s">
        <v>1</v>
      </c>
      <c r="AM91" s="16" t="s">
        <v>1</v>
      </c>
      <c r="AN91" s="16" t="s">
        <v>1</v>
      </c>
      <c r="AO91" s="16" t="s">
        <v>1</v>
      </c>
      <c r="AP91" s="16" t="s">
        <v>1</v>
      </c>
      <c r="AQ91" s="16" t="s">
        <v>1</v>
      </c>
      <c r="AR91" s="16" t="s">
        <v>1</v>
      </c>
      <c r="AS91" s="16" t="s">
        <v>1</v>
      </c>
      <c r="AT91" s="16" t="s">
        <v>1</v>
      </c>
    </row>
    <row r="92" spans="1:46" ht="12.75" x14ac:dyDescent="0.2">
      <c r="A92" s="16" t="s">
        <v>1</v>
      </c>
      <c r="B92" s="16" t="s">
        <v>1</v>
      </c>
      <c r="C92" s="16" t="s">
        <v>1</v>
      </c>
      <c r="D92" s="16" t="s">
        <v>1</v>
      </c>
      <c r="E92" s="16" t="s">
        <v>1</v>
      </c>
      <c r="F92" s="16" t="s">
        <v>1</v>
      </c>
      <c r="G92" s="16" t="s">
        <v>1</v>
      </c>
      <c r="H92" s="16" t="s">
        <v>1</v>
      </c>
      <c r="I92" s="16" t="s">
        <v>1</v>
      </c>
      <c r="J92" s="16" t="s">
        <v>1</v>
      </c>
      <c r="K92" s="16" t="s">
        <v>1</v>
      </c>
      <c r="L92" s="16" t="s">
        <v>1</v>
      </c>
      <c r="M92" s="16" t="s">
        <v>1</v>
      </c>
      <c r="N92" s="16" t="s">
        <v>1</v>
      </c>
      <c r="O92" s="16" t="s">
        <v>1</v>
      </c>
      <c r="P92" s="16" t="s">
        <v>1</v>
      </c>
      <c r="Q92" s="16" t="s">
        <v>1</v>
      </c>
      <c r="R92" s="16" t="s">
        <v>1</v>
      </c>
      <c r="S92" s="16" t="s">
        <v>1</v>
      </c>
      <c r="T92" s="16" t="s">
        <v>1</v>
      </c>
      <c r="U92" s="16" t="s">
        <v>1</v>
      </c>
      <c r="V92" s="16" t="s">
        <v>1</v>
      </c>
      <c r="W92" s="16" t="s">
        <v>1</v>
      </c>
      <c r="X92" s="16" t="s">
        <v>1</v>
      </c>
      <c r="Y92" s="16" t="s">
        <v>1</v>
      </c>
      <c r="Z92" s="16" t="s">
        <v>1</v>
      </c>
      <c r="AA92" s="16" t="s">
        <v>1</v>
      </c>
      <c r="AB92" s="16" t="s">
        <v>1</v>
      </c>
      <c r="AC92" s="16" t="s">
        <v>1</v>
      </c>
      <c r="AD92" s="16" t="s">
        <v>1</v>
      </c>
      <c r="AE92" s="16" t="s">
        <v>1</v>
      </c>
      <c r="AF92" s="16" t="s">
        <v>1</v>
      </c>
      <c r="AG92" s="16" t="s">
        <v>1</v>
      </c>
      <c r="AH92" s="16" t="s">
        <v>1</v>
      </c>
      <c r="AI92" s="16" t="s">
        <v>1</v>
      </c>
      <c r="AJ92" s="16" t="s">
        <v>1</v>
      </c>
      <c r="AK92" s="16" t="s">
        <v>1</v>
      </c>
      <c r="AL92" s="16" t="s">
        <v>1</v>
      </c>
      <c r="AM92" s="16" t="s">
        <v>1</v>
      </c>
      <c r="AN92" s="16" t="s">
        <v>1</v>
      </c>
      <c r="AO92" s="16" t="s">
        <v>1</v>
      </c>
      <c r="AP92" s="16" t="s">
        <v>1</v>
      </c>
      <c r="AQ92" s="16" t="s">
        <v>1</v>
      </c>
      <c r="AR92" s="16" t="s">
        <v>1</v>
      </c>
      <c r="AS92" s="16" t="s">
        <v>1</v>
      </c>
      <c r="AT92" s="16" t="s">
        <v>1</v>
      </c>
    </row>
    <row r="93" spans="1:46" ht="12.75" x14ac:dyDescent="0.2">
      <c r="A93" s="16" t="s">
        <v>1</v>
      </c>
      <c r="B93" s="16" t="s">
        <v>1</v>
      </c>
      <c r="C93" s="16" t="s">
        <v>1</v>
      </c>
      <c r="D93" s="16" t="s">
        <v>1</v>
      </c>
      <c r="E93" s="16" t="s">
        <v>1</v>
      </c>
      <c r="F93" s="16" t="s">
        <v>1</v>
      </c>
      <c r="G93" s="16" t="s">
        <v>1</v>
      </c>
      <c r="H93" s="16" t="s">
        <v>1</v>
      </c>
      <c r="I93" s="16" t="s">
        <v>1</v>
      </c>
      <c r="J93" s="16" t="s">
        <v>1</v>
      </c>
      <c r="K93" s="16" t="s">
        <v>1</v>
      </c>
      <c r="L93" s="16" t="s">
        <v>1</v>
      </c>
      <c r="M93" s="16" t="s">
        <v>1</v>
      </c>
      <c r="N93" s="16" t="s">
        <v>1</v>
      </c>
      <c r="O93" s="16" t="s">
        <v>1</v>
      </c>
      <c r="P93" s="16" t="s">
        <v>1</v>
      </c>
      <c r="Q93" s="16" t="s">
        <v>1</v>
      </c>
      <c r="R93" s="16" t="s">
        <v>1</v>
      </c>
      <c r="S93" s="16" t="s">
        <v>1</v>
      </c>
      <c r="T93" s="16" t="s">
        <v>1</v>
      </c>
      <c r="U93" s="16" t="s">
        <v>1</v>
      </c>
      <c r="V93" s="16" t="s">
        <v>1</v>
      </c>
      <c r="W93" s="16" t="s">
        <v>1</v>
      </c>
      <c r="X93" s="16" t="s">
        <v>1</v>
      </c>
      <c r="Y93" s="16" t="s">
        <v>1</v>
      </c>
      <c r="Z93" s="16" t="s">
        <v>1</v>
      </c>
      <c r="AA93" s="16" t="s">
        <v>1</v>
      </c>
      <c r="AB93" s="16" t="s">
        <v>1</v>
      </c>
      <c r="AC93" s="16" t="s">
        <v>1</v>
      </c>
      <c r="AD93" s="16" t="s">
        <v>1</v>
      </c>
      <c r="AE93" s="16" t="s">
        <v>1</v>
      </c>
      <c r="AF93" s="16" t="s">
        <v>1</v>
      </c>
      <c r="AG93" s="16" t="s">
        <v>1</v>
      </c>
      <c r="AH93" s="16" t="s">
        <v>1</v>
      </c>
      <c r="AI93" s="16" t="s">
        <v>1</v>
      </c>
      <c r="AJ93" s="16" t="s">
        <v>1</v>
      </c>
      <c r="AK93" s="16" t="s">
        <v>1</v>
      </c>
      <c r="AL93" s="16" t="s">
        <v>1</v>
      </c>
      <c r="AM93" s="16" t="s">
        <v>1</v>
      </c>
      <c r="AN93" s="16" t="s">
        <v>1</v>
      </c>
      <c r="AO93" s="16" t="s">
        <v>1</v>
      </c>
      <c r="AP93" s="16" t="s">
        <v>1</v>
      </c>
      <c r="AQ93" s="16" t="s">
        <v>1</v>
      </c>
      <c r="AR93" s="16" t="s">
        <v>1</v>
      </c>
      <c r="AS93" s="16" t="s">
        <v>1</v>
      </c>
      <c r="AT93" s="16" t="s">
        <v>1</v>
      </c>
    </row>
    <row r="94" spans="1:46" ht="12.75" x14ac:dyDescent="0.2">
      <c r="A94" s="16" t="s">
        <v>1</v>
      </c>
      <c r="B94" s="16" t="s">
        <v>1</v>
      </c>
      <c r="C94" s="16" t="s">
        <v>1</v>
      </c>
      <c r="D94" s="16" t="s">
        <v>1</v>
      </c>
      <c r="E94" s="16" t="s">
        <v>1</v>
      </c>
      <c r="F94" s="16" t="s">
        <v>1</v>
      </c>
      <c r="G94" s="16" t="s">
        <v>1</v>
      </c>
      <c r="H94" s="16" t="s">
        <v>1</v>
      </c>
      <c r="I94" s="16" t="s">
        <v>1</v>
      </c>
      <c r="J94" s="16" t="s">
        <v>1</v>
      </c>
      <c r="K94" s="16" t="s">
        <v>1</v>
      </c>
      <c r="L94" s="16" t="s">
        <v>1</v>
      </c>
      <c r="M94" s="16" t="s">
        <v>1</v>
      </c>
      <c r="N94" s="16" t="s">
        <v>1</v>
      </c>
      <c r="O94" s="16" t="s">
        <v>1</v>
      </c>
      <c r="P94" s="16" t="s">
        <v>1</v>
      </c>
      <c r="Q94" s="16" t="s">
        <v>1</v>
      </c>
      <c r="R94" s="16" t="s">
        <v>1</v>
      </c>
      <c r="S94" s="16" t="s">
        <v>1</v>
      </c>
      <c r="T94" s="16" t="s">
        <v>1</v>
      </c>
      <c r="U94" s="16" t="s">
        <v>1</v>
      </c>
      <c r="V94" s="16" t="s">
        <v>1</v>
      </c>
      <c r="W94" s="16" t="s">
        <v>1</v>
      </c>
      <c r="X94" s="16" t="s">
        <v>1</v>
      </c>
      <c r="Y94" s="16" t="s">
        <v>1</v>
      </c>
      <c r="Z94" s="16" t="s">
        <v>1</v>
      </c>
      <c r="AA94" s="16" t="s">
        <v>1</v>
      </c>
      <c r="AB94" s="16" t="s">
        <v>1</v>
      </c>
      <c r="AC94" s="16" t="s">
        <v>1</v>
      </c>
      <c r="AD94" s="16" t="s">
        <v>1</v>
      </c>
      <c r="AE94" s="16" t="s">
        <v>1</v>
      </c>
      <c r="AF94" s="16" t="s">
        <v>1</v>
      </c>
      <c r="AG94" s="16" t="s">
        <v>1</v>
      </c>
      <c r="AH94" s="16" t="s">
        <v>1</v>
      </c>
      <c r="AI94" s="16" t="s">
        <v>1</v>
      </c>
      <c r="AJ94" s="16" t="s">
        <v>1</v>
      </c>
      <c r="AK94" s="16" t="s">
        <v>1</v>
      </c>
      <c r="AL94" s="16" t="s">
        <v>1</v>
      </c>
      <c r="AM94" s="16" t="s">
        <v>1</v>
      </c>
      <c r="AN94" s="16" t="s">
        <v>1</v>
      </c>
      <c r="AO94" s="16" t="s">
        <v>1</v>
      </c>
      <c r="AP94" s="16" t="s">
        <v>1</v>
      </c>
      <c r="AQ94" s="16" t="s">
        <v>1</v>
      </c>
      <c r="AR94" s="16" t="s">
        <v>1</v>
      </c>
      <c r="AS94" s="16" t="s">
        <v>1</v>
      </c>
      <c r="AT94" s="16" t="s">
        <v>1</v>
      </c>
    </row>
    <row r="95" spans="1:46" ht="12.75" x14ac:dyDescent="0.2">
      <c r="A95" s="16" t="s">
        <v>1</v>
      </c>
      <c r="B95" s="16" t="s">
        <v>1</v>
      </c>
      <c r="C95" s="16" t="s">
        <v>1</v>
      </c>
      <c r="D95" s="16" t="s">
        <v>1</v>
      </c>
      <c r="E95" s="16" t="s">
        <v>1</v>
      </c>
      <c r="F95" s="16" t="s">
        <v>1</v>
      </c>
      <c r="G95" s="16" t="s">
        <v>1</v>
      </c>
      <c r="H95" s="16" t="s">
        <v>1</v>
      </c>
      <c r="I95" s="16" t="s">
        <v>1</v>
      </c>
      <c r="J95" s="16" t="s">
        <v>1</v>
      </c>
      <c r="K95" s="16" t="s">
        <v>1</v>
      </c>
      <c r="L95" s="16" t="s">
        <v>1</v>
      </c>
      <c r="M95" s="16" t="s">
        <v>1</v>
      </c>
      <c r="N95" s="16" t="s">
        <v>1</v>
      </c>
      <c r="O95" s="16" t="s">
        <v>1</v>
      </c>
      <c r="P95" s="16" t="s">
        <v>1</v>
      </c>
      <c r="Q95" s="16" t="s">
        <v>1</v>
      </c>
      <c r="R95" s="16" t="s">
        <v>1</v>
      </c>
      <c r="S95" s="16" t="s">
        <v>1</v>
      </c>
      <c r="T95" s="16" t="s">
        <v>1</v>
      </c>
      <c r="U95" s="16" t="s">
        <v>1</v>
      </c>
      <c r="V95" s="16" t="s">
        <v>1</v>
      </c>
      <c r="W95" s="16" t="s">
        <v>1</v>
      </c>
      <c r="X95" s="16" t="s">
        <v>1</v>
      </c>
      <c r="Y95" s="16" t="s">
        <v>1</v>
      </c>
      <c r="Z95" s="16" t="s">
        <v>1</v>
      </c>
      <c r="AA95" s="16" t="s">
        <v>1</v>
      </c>
      <c r="AB95" s="16" t="s">
        <v>1</v>
      </c>
      <c r="AC95" s="16" t="s">
        <v>1</v>
      </c>
      <c r="AD95" s="16" t="s">
        <v>1</v>
      </c>
      <c r="AE95" s="16" t="s">
        <v>1</v>
      </c>
      <c r="AF95" s="16" t="s">
        <v>1</v>
      </c>
      <c r="AG95" s="16" t="s">
        <v>1</v>
      </c>
      <c r="AH95" s="16" t="s">
        <v>1</v>
      </c>
      <c r="AI95" s="16" t="s">
        <v>1</v>
      </c>
      <c r="AJ95" s="16" t="s">
        <v>1</v>
      </c>
      <c r="AK95" s="16" t="s">
        <v>1</v>
      </c>
      <c r="AL95" s="16" t="s">
        <v>1</v>
      </c>
      <c r="AM95" s="16" t="s">
        <v>1</v>
      </c>
      <c r="AN95" s="16" t="s">
        <v>1</v>
      </c>
      <c r="AO95" s="16" t="s">
        <v>1</v>
      </c>
      <c r="AP95" s="16" t="s">
        <v>1</v>
      </c>
      <c r="AQ95" s="16" t="s">
        <v>1</v>
      </c>
      <c r="AR95" s="16" t="s">
        <v>1</v>
      </c>
      <c r="AS95" s="16" t="s">
        <v>1</v>
      </c>
      <c r="AT95" s="16" t="s">
        <v>1</v>
      </c>
    </row>
    <row r="96" spans="1:46" ht="12.75" x14ac:dyDescent="0.2">
      <c r="A96" s="16" t="s">
        <v>1</v>
      </c>
      <c r="B96" s="16" t="s">
        <v>1</v>
      </c>
      <c r="C96" s="16" t="s">
        <v>1</v>
      </c>
      <c r="D96" s="16" t="s">
        <v>1</v>
      </c>
      <c r="E96" s="16" t="s">
        <v>1</v>
      </c>
      <c r="F96" s="16" t="s">
        <v>1</v>
      </c>
      <c r="G96" s="16" t="s">
        <v>1</v>
      </c>
      <c r="H96" s="16" t="s">
        <v>1</v>
      </c>
      <c r="I96" s="16" t="s">
        <v>1</v>
      </c>
      <c r="J96" s="16" t="s">
        <v>1</v>
      </c>
      <c r="K96" s="16" t="s">
        <v>1</v>
      </c>
      <c r="L96" s="16" t="s">
        <v>1</v>
      </c>
      <c r="M96" s="16" t="s">
        <v>1</v>
      </c>
      <c r="N96" s="16" t="s">
        <v>1</v>
      </c>
      <c r="O96" s="16" t="s">
        <v>1</v>
      </c>
      <c r="P96" s="16" t="s">
        <v>1</v>
      </c>
      <c r="Q96" s="16" t="s">
        <v>1</v>
      </c>
      <c r="R96" s="16" t="s">
        <v>1</v>
      </c>
      <c r="S96" s="16" t="s">
        <v>1</v>
      </c>
      <c r="T96" s="16" t="s">
        <v>1</v>
      </c>
      <c r="U96" s="16" t="s">
        <v>1</v>
      </c>
      <c r="V96" s="16" t="s">
        <v>1</v>
      </c>
      <c r="W96" s="16" t="s">
        <v>1</v>
      </c>
      <c r="X96" s="16" t="s">
        <v>1</v>
      </c>
      <c r="Y96" s="16" t="s">
        <v>1</v>
      </c>
      <c r="Z96" s="16" t="s">
        <v>1</v>
      </c>
      <c r="AA96" s="16" t="s">
        <v>1</v>
      </c>
      <c r="AB96" s="16" t="s">
        <v>1</v>
      </c>
      <c r="AC96" s="16" t="s">
        <v>1</v>
      </c>
      <c r="AD96" s="16" t="s">
        <v>1</v>
      </c>
      <c r="AE96" s="16" t="s">
        <v>1</v>
      </c>
      <c r="AF96" s="16" t="s">
        <v>1</v>
      </c>
      <c r="AG96" s="16" t="s">
        <v>1</v>
      </c>
      <c r="AH96" s="16" t="s">
        <v>1</v>
      </c>
      <c r="AI96" s="16" t="s">
        <v>1</v>
      </c>
      <c r="AJ96" s="16" t="s">
        <v>1</v>
      </c>
      <c r="AK96" s="16" t="s">
        <v>1</v>
      </c>
      <c r="AL96" s="16" t="s">
        <v>1</v>
      </c>
      <c r="AM96" s="16" t="s">
        <v>1</v>
      </c>
      <c r="AN96" s="16" t="s">
        <v>1</v>
      </c>
      <c r="AO96" s="16" t="s">
        <v>1</v>
      </c>
      <c r="AP96" s="16" t="s">
        <v>1</v>
      </c>
      <c r="AQ96" s="16" t="s">
        <v>1</v>
      </c>
      <c r="AR96" s="16" t="s">
        <v>1</v>
      </c>
      <c r="AS96" s="16" t="s">
        <v>1</v>
      </c>
      <c r="AT96" s="16" t="s">
        <v>1</v>
      </c>
    </row>
    <row r="97" spans="1:46" ht="12.75" x14ac:dyDescent="0.2">
      <c r="A97" s="16" t="s">
        <v>1</v>
      </c>
      <c r="B97" s="16" t="s">
        <v>1</v>
      </c>
      <c r="C97" s="16" t="s">
        <v>1</v>
      </c>
      <c r="D97" s="16" t="s">
        <v>1</v>
      </c>
      <c r="E97" s="16" t="s">
        <v>1</v>
      </c>
      <c r="F97" s="16" t="s">
        <v>1</v>
      </c>
      <c r="G97" s="16" t="s">
        <v>1</v>
      </c>
      <c r="H97" s="16" t="s">
        <v>1</v>
      </c>
      <c r="I97" s="16" t="s">
        <v>1</v>
      </c>
      <c r="J97" s="16" t="s">
        <v>1</v>
      </c>
      <c r="K97" s="16" t="s">
        <v>1</v>
      </c>
      <c r="L97" s="16" t="s">
        <v>1</v>
      </c>
      <c r="M97" s="16" t="s">
        <v>1</v>
      </c>
      <c r="N97" s="16" t="s">
        <v>1</v>
      </c>
      <c r="O97" s="16" t="s">
        <v>1</v>
      </c>
      <c r="P97" s="16" t="s">
        <v>1</v>
      </c>
      <c r="Q97" s="16" t="s">
        <v>1</v>
      </c>
      <c r="R97" s="16" t="s">
        <v>1</v>
      </c>
      <c r="S97" s="16" t="s">
        <v>1</v>
      </c>
      <c r="T97" s="16" t="s">
        <v>1</v>
      </c>
      <c r="U97" s="16" t="s">
        <v>1</v>
      </c>
      <c r="V97" s="16" t="s">
        <v>1</v>
      </c>
      <c r="W97" s="16" t="s">
        <v>1</v>
      </c>
      <c r="X97" s="16" t="s">
        <v>1</v>
      </c>
      <c r="Y97" s="16" t="s">
        <v>1</v>
      </c>
      <c r="Z97" s="16" t="s">
        <v>1</v>
      </c>
      <c r="AA97" s="16" t="s">
        <v>1</v>
      </c>
      <c r="AB97" s="16" t="s">
        <v>1</v>
      </c>
      <c r="AC97" s="16" t="s">
        <v>1</v>
      </c>
      <c r="AD97" s="16" t="s">
        <v>1</v>
      </c>
      <c r="AE97" s="16" t="s">
        <v>1</v>
      </c>
      <c r="AF97" s="16" t="s">
        <v>1</v>
      </c>
      <c r="AG97" s="16" t="s">
        <v>1</v>
      </c>
      <c r="AH97" s="16" t="s">
        <v>1</v>
      </c>
      <c r="AI97" s="16" t="s">
        <v>1</v>
      </c>
      <c r="AJ97" s="16" t="s">
        <v>1</v>
      </c>
      <c r="AK97" s="16" t="s">
        <v>1</v>
      </c>
      <c r="AL97" s="16" t="s">
        <v>1</v>
      </c>
      <c r="AM97" s="16" t="s">
        <v>1</v>
      </c>
      <c r="AN97" s="16" t="s">
        <v>1</v>
      </c>
      <c r="AO97" s="16" t="s">
        <v>1</v>
      </c>
      <c r="AP97" s="16" t="s">
        <v>1</v>
      </c>
      <c r="AQ97" s="16" t="s">
        <v>1</v>
      </c>
      <c r="AR97" s="16" t="s">
        <v>1</v>
      </c>
      <c r="AS97" s="16" t="s">
        <v>1</v>
      </c>
      <c r="AT97" s="16" t="s">
        <v>1</v>
      </c>
    </row>
    <row r="98" spans="1:46" ht="12.75" x14ac:dyDescent="0.2">
      <c r="A98" s="16" t="s">
        <v>1</v>
      </c>
      <c r="B98" s="16" t="s">
        <v>1</v>
      </c>
      <c r="C98" s="16" t="s">
        <v>1</v>
      </c>
      <c r="D98" s="16" t="s">
        <v>1</v>
      </c>
      <c r="E98" s="16" t="s">
        <v>1</v>
      </c>
      <c r="F98" s="16" t="s">
        <v>1</v>
      </c>
      <c r="G98" s="16" t="s">
        <v>1</v>
      </c>
      <c r="H98" s="16" t="s">
        <v>1</v>
      </c>
      <c r="I98" s="16" t="s">
        <v>1</v>
      </c>
      <c r="J98" s="16" t="s">
        <v>1</v>
      </c>
      <c r="K98" s="16" t="s">
        <v>1</v>
      </c>
      <c r="L98" s="16" t="s">
        <v>1</v>
      </c>
      <c r="M98" s="16" t="s">
        <v>1</v>
      </c>
      <c r="N98" s="16" t="s">
        <v>1</v>
      </c>
      <c r="O98" s="16" t="s">
        <v>1</v>
      </c>
      <c r="P98" s="16" t="s">
        <v>1</v>
      </c>
      <c r="Q98" s="16" t="s">
        <v>1</v>
      </c>
      <c r="R98" s="16" t="s">
        <v>1</v>
      </c>
      <c r="S98" s="16" t="s">
        <v>1</v>
      </c>
      <c r="T98" s="16" t="s">
        <v>1</v>
      </c>
      <c r="U98" s="16" t="s">
        <v>1</v>
      </c>
      <c r="V98" s="16" t="s">
        <v>1</v>
      </c>
      <c r="W98" s="16" t="s">
        <v>1</v>
      </c>
      <c r="X98" s="16" t="s">
        <v>1</v>
      </c>
      <c r="Y98" s="16" t="s">
        <v>1</v>
      </c>
      <c r="Z98" s="16" t="s">
        <v>1</v>
      </c>
      <c r="AA98" s="16" t="s">
        <v>1</v>
      </c>
      <c r="AB98" s="16" t="s">
        <v>1</v>
      </c>
      <c r="AC98" s="16" t="s">
        <v>1</v>
      </c>
      <c r="AD98" s="16" t="s">
        <v>1</v>
      </c>
      <c r="AE98" s="16" t="s">
        <v>1</v>
      </c>
      <c r="AF98" s="16" t="s">
        <v>1</v>
      </c>
      <c r="AG98" s="16" t="s">
        <v>1</v>
      </c>
      <c r="AH98" s="16" t="s">
        <v>1</v>
      </c>
      <c r="AI98" s="16" t="s">
        <v>1</v>
      </c>
      <c r="AJ98" s="16" t="s">
        <v>1</v>
      </c>
      <c r="AK98" s="16" t="s">
        <v>1</v>
      </c>
      <c r="AL98" s="16" t="s">
        <v>1</v>
      </c>
      <c r="AM98" s="16" t="s">
        <v>1</v>
      </c>
      <c r="AN98" s="16" t="s">
        <v>1</v>
      </c>
      <c r="AO98" s="16" t="s">
        <v>1</v>
      </c>
      <c r="AP98" s="16" t="s">
        <v>1</v>
      </c>
      <c r="AQ98" s="16" t="s">
        <v>1</v>
      </c>
      <c r="AR98" s="16" t="s">
        <v>1</v>
      </c>
      <c r="AS98" s="16" t="s">
        <v>1</v>
      </c>
      <c r="AT98" s="16" t="s">
        <v>1</v>
      </c>
    </row>
    <row r="99" spans="1:46" ht="12.75" x14ac:dyDescent="0.2">
      <c r="A99" s="16" t="s">
        <v>1</v>
      </c>
      <c r="B99" s="16" t="s">
        <v>1</v>
      </c>
      <c r="C99" s="16" t="s">
        <v>1</v>
      </c>
      <c r="D99" s="16" t="s">
        <v>1</v>
      </c>
      <c r="E99" s="16" t="s">
        <v>1</v>
      </c>
      <c r="F99" s="16" t="s">
        <v>1</v>
      </c>
      <c r="G99" s="16" t="s">
        <v>1</v>
      </c>
      <c r="H99" s="16" t="s">
        <v>1</v>
      </c>
      <c r="I99" s="16" t="s">
        <v>1</v>
      </c>
      <c r="J99" s="16" t="s">
        <v>1</v>
      </c>
      <c r="K99" s="16" t="s">
        <v>1</v>
      </c>
      <c r="L99" s="16" t="s">
        <v>1</v>
      </c>
      <c r="M99" s="16" t="s">
        <v>1</v>
      </c>
      <c r="N99" s="16" t="s">
        <v>1</v>
      </c>
      <c r="O99" s="16" t="s">
        <v>1</v>
      </c>
      <c r="P99" s="16" t="s">
        <v>1</v>
      </c>
      <c r="Q99" s="16" t="s">
        <v>1</v>
      </c>
      <c r="R99" s="16" t="s">
        <v>1</v>
      </c>
      <c r="S99" s="16" t="s">
        <v>1</v>
      </c>
      <c r="T99" s="16" t="s">
        <v>1</v>
      </c>
      <c r="U99" s="16" t="s">
        <v>1</v>
      </c>
      <c r="V99" s="16" t="s">
        <v>1</v>
      </c>
      <c r="W99" s="16" t="s">
        <v>1</v>
      </c>
      <c r="X99" s="16" t="s">
        <v>1</v>
      </c>
      <c r="Y99" s="16" t="s">
        <v>1</v>
      </c>
      <c r="Z99" s="16" t="s">
        <v>1</v>
      </c>
      <c r="AA99" s="16" t="s">
        <v>1</v>
      </c>
      <c r="AB99" s="16" t="s">
        <v>1</v>
      </c>
      <c r="AC99" s="16" t="s">
        <v>1</v>
      </c>
      <c r="AD99" s="16" t="s">
        <v>1</v>
      </c>
      <c r="AE99" s="16" t="s">
        <v>1</v>
      </c>
      <c r="AF99" s="16" t="s">
        <v>1</v>
      </c>
      <c r="AG99" s="16" t="s">
        <v>1</v>
      </c>
      <c r="AH99" s="16" t="s">
        <v>1</v>
      </c>
      <c r="AI99" s="16" t="s">
        <v>1</v>
      </c>
      <c r="AJ99" s="16" t="s">
        <v>1</v>
      </c>
      <c r="AK99" s="16" t="s">
        <v>1</v>
      </c>
      <c r="AL99" s="16" t="s">
        <v>1</v>
      </c>
      <c r="AM99" s="16" t="s">
        <v>1</v>
      </c>
      <c r="AN99" s="16" t="s">
        <v>1</v>
      </c>
      <c r="AO99" s="16" t="s">
        <v>1</v>
      </c>
      <c r="AP99" s="16" t="s">
        <v>1</v>
      </c>
      <c r="AQ99" s="16" t="s">
        <v>1</v>
      </c>
      <c r="AR99" s="16" t="s">
        <v>1</v>
      </c>
      <c r="AS99" s="16" t="s">
        <v>1</v>
      </c>
      <c r="AT99" s="16" t="s">
        <v>1</v>
      </c>
    </row>
    <row r="100" spans="1:46" ht="12.75" x14ac:dyDescent="0.2">
      <c r="A100" s="16" t="s">
        <v>1</v>
      </c>
      <c r="B100" s="16" t="s">
        <v>1</v>
      </c>
      <c r="C100" s="16" t="s">
        <v>1</v>
      </c>
      <c r="D100" s="16" t="s">
        <v>1</v>
      </c>
      <c r="E100" s="16" t="s">
        <v>1</v>
      </c>
      <c r="F100" s="16" t="s">
        <v>1</v>
      </c>
      <c r="G100" s="16" t="s">
        <v>1</v>
      </c>
      <c r="H100" s="16" t="s">
        <v>1</v>
      </c>
      <c r="I100" s="16" t="s">
        <v>1</v>
      </c>
      <c r="J100" s="16" t="s">
        <v>1</v>
      </c>
      <c r="K100" s="16" t="s">
        <v>1</v>
      </c>
      <c r="L100" s="16" t="s">
        <v>1</v>
      </c>
      <c r="M100" s="16" t="s">
        <v>1</v>
      </c>
      <c r="N100" s="16" t="s">
        <v>1</v>
      </c>
      <c r="O100" s="16" t="s">
        <v>1</v>
      </c>
      <c r="P100" s="16" t="s">
        <v>1</v>
      </c>
      <c r="Q100" s="16" t="s">
        <v>1</v>
      </c>
      <c r="R100" s="16" t="s">
        <v>1</v>
      </c>
      <c r="S100" s="16" t="s">
        <v>1</v>
      </c>
      <c r="T100" s="16" t="s">
        <v>1</v>
      </c>
      <c r="U100" s="16" t="s">
        <v>1</v>
      </c>
      <c r="V100" s="16" t="s">
        <v>1</v>
      </c>
      <c r="W100" s="16" t="s">
        <v>1</v>
      </c>
      <c r="X100" s="16" t="s">
        <v>1</v>
      </c>
      <c r="Y100" s="16" t="s">
        <v>1</v>
      </c>
      <c r="Z100" s="16" t="s">
        <v>1</v>
      </c>
      <c r="AA100" s="16" t="s">
        <v>1</v>
      </c>
      <c r="AB100" s="16" t="s">
        <v>1</v>
      </c>
      <c r="AC100" s="16" t="s">
        <v>1</v>
      </c>
      <c r="AD100" s="16" t="s">
        <v>1</v>
      </c>
      <c r="AE100" s="16" t="s">
        <v>1</v>
      </c>
      <c r="AF100" s="16" t="s">
        <v>1</v>
      </c>
      <c r="AG100" s="16" t="s">
        <v>1</v>
      </c>
      <c r="AH100" s="16" t="s">
        <v>1</v>
      </c>
      <c r="AI100" s="16" t="s">
        <v>1</v>
      </c>
      <c r="AJ100" s="16" t="s">
        <v>1</v>
      </c>
      <c r="AK100" s="16" t="s">
        <v>1</v>
      </c>
      <c r="AL100" s="16" t="s">
        <v>1</v>
      </c>
      <c r="AM100" s="16" t="s">
        <v>1</v>
      </c>
      <c r="AN100" s="16" t="s">
        <v>1</v>
      </c>
      <c r="AO100" s="16" t="s">
        <v>1</v>
      </c>
      <c r="AP100" s="16" t="s">
        <v>1</v>
      </c>
      <c r="AQ100" s="16" t="s">
        <v>1</v>
      </c>
      <c r="AR100" s="16" t="s">
        <v>1</v>
      </c>
      <c r="AS100" s="16" t="s">
        <v>1</v>
      </c>
      <c r="AT100" s="16" t="s">
        <v>1</v>
      </c>
    </row>
    <row r="101" spans="1:46" ht="12.75" x14ac:dyDescent="0.2">
      <c r="A101" s="16" t="s">
        <v>1</v>
      </c>
      <c r="B101" s="16" t="s">
        <v>1</v>
      </c>
      <c r="C101" s="16" t="s">
        <v>1</v>
      </c>
      <c r="D101" s="16" t="s">
        <v>1</v>
      </c>
      <c r="E101" s="16" t="s">
        <v>1</v>
      </c>
      <c r="F101" s="16" t="s">
        <v>1</v>
      </c>
      <c r="G101" s="16" t="s">
        <v>1</v>
      </c>
      <c r="H101" s="16" t="s">
        <v>1</v>
      </c>
      <c r="I101" s="16" t="s">
        <v>1</v>
      </c>
      <c r="J101" s="16" t="s">
        <v>1</v>
      </c>
      <c r="K101" s="16" t="s">
        <v>1</v>
      </c>
      <c r="L101" s="16" t="s">
        <v>1</v>
      </c>
      <c r="M101" s="16" t="s">
        <v>1</v>
      </c>
      <c r="N101" s="16" t="s">
        <v>1</v>
      </c>
      <c r="O101" s="16" t="s">
        <v>1</v>
      </c>
      <c r="P101" s="16" t="s">
        <v>1</v>
      </c>
      <c r="Q101" s="16" t="s">
        <v>1</v>
      </c>
      <c r="R101" s="16" t="s">
        <v>1</v>
      </c>
      <c r="S101" s="16" t="s">
        <v>1</v>
      </c>
      <c r="T101" s="16" t="s">
        <v>1</v>
      </c>
      <c r="U101" s="16" t="s">
        <v>1</v>
      </c>
      <c r="V101" s="16" t="s">
        <v>1</v>
      </c>
      <c r="W101" s="16" t="s">
        <v>1</v>
      </c>
      <c r="X101" s="16" t="s">
        <v>1</v>
      </c>
      <c r="Y101" s="16" t="s">
        <v>1</v>
      </c>
      <c r="Z101" s="16" t="s">
        <v>1</v>
      </c>
      <c r="AA101" s="16" t="s">
        <v>1</v>
      </c>
      <c r="AB101" s="16" t="s">
        <v>1</v>
      </c>
      <c r="AC101" s="16" t="s">
        <v>1</v>
      </c>
      <c r="AD101" s="16" t="s">
        <v>1</v>
      </c>
      <c r="AE101" s="16" t="s">
        <v>1</v>
      </c>
      <c r="AF101" s="16" t="s">
        <v>1</v>
      </c>
      <c r="AG101" s="16" t="s">
        <v>1</v>
      </c>
      <c r="AH101" s="16" t="s">
        <v>1</v>
      </c>
      <c r="AI101" s="16" t="s">
        <v>1</v>
      </c>
      <c r="AJ101" s="16" t="s">
        <v>1</v>
      </c>
      <c r="AK101" s="16" t="s">
        <v>1</v>
      </c>
      <c r="AL101" s="16" t="s">
        <v>1</v>
      </c>
      <c r="AM101" s="16" t="s">
        <v>1</v>
      </c>
      <c r="AN101" s="16" t="s">
        <v>1</v>
      </c>
      <c r="AO101" s="16" t="s">
        <v>1</v>
      </c>
      <c r="AP101" s="16" t="s">
        <v>1</v>
      </c>
      <c r="AQ101" s="16" t="s">
        <v>1</v>
      </c>
      <c r="AR101" s="16" t="s">
        <v>1</v>
      </c>
      <c r="AS101" s="16" t="s">
        <v>1</v>
      </c>
      <c r="AT101" s="16" t="s">
        <v>1</v>
      </c>
    </row>
    <row r="102" spans="1:46" ht="12.75" x14ac:dyDescent="0.2">
      <c r="A102" s="16" t="s">
        <v>1</v>
      </c>
      <c r="B102" s="16" t="s">
        <v>1</v>
      </c>
      <c r="C102" s="16" t="s">
        <v>1</v>
      </c>
      <c r="D102" s="16" t="s">
        <v>1</v>
      </c>
      <c r="E102" s="16" t="s">
        <v>1</v>
      </c>
      <c r="F102" s="16" t="s">
        <v>1</v>
      </c>
      <c r="G102" s="16" t="s">
        <v>1</v>
      </c>
      <c r="H102" s="16" t="s">
        <v>1</v>
      </c>
      <c r="I102" s="16" t="s">
        <v>1</v>
      </c>
      <c r="J102" s="16" t="s">
        <v>1</v>
      </c>
      <c r="K102" s="16" t="s">
        <v>1</v>
      </c>
      <c r="L102" s="16" t="s">
        <v>1</v>
      </c>
      <c r="M102" s="16" t="s">
        <v>1</v>
      </c>
      <c r="N102" s="16" t="s">
        <v>1</v>
      </c>
      <c r="O102" s="16" t="s">
        <v>1</v>
      </c>
      <c r="P102" s="16" t="s">
        <v>1</v>
      </c>
      <c r="Q102" s="16" t="s">
        <v>1</v>
      </c>
      <c r="R102" s="16" t="s">
        <v>1</v>
      </c>
      <c r="S102" s="16" t="s">
        <v>1</v>
      </c>
      <c r="T102" s="16" t="s">
        <v>1</v>
      </c>
      <c r="U102" s="16" t="s">
        <v>1</v>
      </c>
      <c r="V102" s="16" t="s">
        <v>1</v>
      </c>
      <c r="W102" s="16" t="s">
        <v>1</v>
      </c>
      <c r="X102" s="16" t="s">
        <v>1</v>
      </c>
      <c r="Y102" s="16" t="s">
        <v>1</v>
      </c>
      <c r="Z102" s="16" t="s">
        <v>1</v>
      </c>
      <c r="AA102" s="16" t="s">
        <v>1</v>
      </c>
      <c r="AB102" s="16" t="s">
        <v>1</v>
      </c>
      <c r="AC102" s="16" t="s">
        <v>1</v>
      </c>
      <c r="AD102" s="16" t="s">
        <v>1</v>
      </c>
      <c r="AE102" s="16" t="s">
        <v>1</v>
      </c>
      <c r="AF102" s="16" t="s">
        <v>1</v>
      </c>
      <c r="AG102" s="16" t="s">
        <v>1</v>
      </c>
      <c r="AH102" s="16" t="s">
        <v>1</v>
      </c>
      <c r="AI102" s="16" t="s">
        <v>1</v>
      </c>
      <c r="AJ102" s="16" t="s">
        <v>1</v>
      </c>
      <c r="AK102" s="16" t="s">
        <v>1</v>
      </c>
      <c r="AL102" s="16" t="s">
        <v>1</v>
      </c>
      <c r="AM102" s="16" t="s">
        <v>1</v>
      </c>
      <c r="AN102" s="16" t="s">
        <v>1</v>
      </c>
      <c r="AO102" s="16" t="s">
        <v>1</v>
      </c>
      <c r="AP102" s="16" t="s">
        <v>1</v>
      </c>
      <c r="AQ102" s="16" t="s">
        <v>1</v>
      </c>
      <c r="AR102" s="16" t="s">
        <v>1</v>
      </c>
      <c r="AS102" s="16" t="s">
        <v>1</v>
      </c>
      <c r="AT102" s="16" t="s">
        <v>1</v>
      </c>
    </row>
    <row r="103" spans="1:46" ht="12.75" x14ac:dyDescent="0.2">
      <c r="A103" s="16" t="s">
        <v>1</v>
      </c>
      <c r="B103" s="16" t="s">
        <v>1</v>
      </c>
      <c r="C103" s="16" t="s">
        <v>1</v>
      </c>
      <c r="D103" s="16" t="s">
        <v>1</v>
      </c>
      <c r="E103" s="16" t="s">
        <v>1</v>
      </c>
      <c r="F103" s="16" t="s">
        <v>1</v>
      </c>
      <c r="G103" s="16" t="s">
        <v>1</v>
      </c>
      <c r="H103" s="16" t="s">
        <v>1</v>
      </c>
      <c r="I103" s="16" t="s">
        <v>1</v>
      </c>
      <c r="J103" s="16" t="s">
        <v>1</v>
      </c>
      <c r="K103" s="16" t="s">
        <v>1</v>
      </c>
      <c r="L103" s="16" t="s">
        <v>1</v>
      </c>
      <c r="M103" s="16" t="s">
        <v>1</v>
      </c>
      <c r="N103" s="16" t="s">
        <v>1</v>
      </c>
      <c r="O103" s="16" t="s">
        <v>1</v>
      </c>
      <c r="P103" s="16" t="s">
        <v>1</v>
      </c>
      <c r="Q103" s="16" t="s">
        <v>1</v>
      </c>
      <c r="R103" s="16" t="s">
        <v>1</v>
      </c>
      <c r="S103" s="16" t="s">
        <v>1</v>
      </c>
      <c r="T103" s="16" t="s">
        <v>1</v>
      </c>
      <c r="U103" s="16" t="s">
        <v>1</v>
      </c>
      <c r="V103" s="16" t="s">
        <v>1</v>
      </c>
      <c r="W103" s="16" t="s">
        <v>1</v>
      </c>
      <c r="X103" s="16" t="s">
        <v>1</v>
      </c>
      <c r="Y103" s="16" t="s">
        <v>1</v>
      </c>
      <c r="Z103" s="16" t="s">
        <v>1</v>
      </c>
      <c r="AA103" s="16" t="s">
        <v>1</v>
      </c>
      <c r="AB103" s="16" t="s">
        <v>1</v>
      </c>
      <c r="AC103" s="16" t="s">
        <v>1</v>
      </c>
      <c r="AD103" s="16" t="s">
        <v>1</v>
      </c>
      <c r="AE103" s="16" t="s">
        <v>1</v>
      </c>
      <c r="AF103" s="16" t="s">
        <v>1</v>
      </c>
      <c r="AG103" s="16" t="s">
        <v>1</v>
      </c>
      <c r="AH103" s="16" t="s">
        <v>1</v>
      </c>
      <c r="AI103" s="16" t="s">
        <v>1</v>
      </c>
      <c r="AJ103" s="16" t="s">
        <v>1</v>
      </c>
      <c r="AK103" s="16" t="s">
        <v>1</v>
      </c>
      <c r="AL103" s="16" t="s">
        <v>1</v>
      </c>
      <c r="AM103" s="16" t="s">
        <v>1</v>
      </c>
      <c r="AN103" s="16" t="s">
        <v>1</v>
      </c>
      <c r="AO103" s="16" t="s">
        <v>1</v>
      </c>
      <c r="AP103" s="16" t="s">
        <v>1</v>
      </c>
      <c r="AQ103" s="16" t="s">
        <v>1</v>
      </c>
      <c r="AR103" s="16" t="s">
        <v>1</v>
      </c>
      <c r="AS103" s="16" t="s">
        <v>1</v>
      </c>
      <c r="AT103" s="16" t="s">
        <v>1</v>
      </c>
    </row>
    <row r="104" spans="1:46" ht="12.75" x14ac:dyDescent="0.2">
      <c r="A104" s="16" t="s">
        <v>1</v>
      </c>
      <c r="B104" s="16" t="s">
        <v>1</v>
      </c>
      <c r="C104" s="16" t="s">
        <v>1</v>
      </c>
      <c r="D104" s="16" t="s">
        <v>1</v>
      </c>
      <c r="E104" s="16" t="s">
        <v>1</v>
      </c>
      <c r="F104" s="16" t="s">
        <v>1</v>
      </c>
      <c r="G104" s="16" t="s">
        <v>1</v>
      </c>
      <c r="H104" s="16" t="s">
        <v>1</v>
      </c>
      <c r="I104" s="16" t="s">
        <v>1</v>
      </c>
      <c r="J104" s="16" t="s">
        <v>1</v>
      </c>
      <c r="K104" s="16" t="s">
        <v>1</v>
      </c>
      <c r="L104" s="16" t="s">
        <v>1</v>
      </c>
      <c r="M104" s="16" t="s">
        <v>1</v>
      </c>
      <c r="N104" s="16" t="s">
        <v>1</v>
      </c>
      <c r="O104" s="16" t="s">
        <v>1</v>
      </c>
      <c r="P104" s="16" t="s">
        <v>1</v>
      </c>
      <c r="Q104" s="16" t="s">
        <v>1</v>
      </c>
      <c r="R104" s="16" t="s">
        <v>1</v>
      </c>
      <c r="S104" s="16" t="s">
        <v>1</v>
      </c>
      <c r="T104" s="16" t="s">
        <v>1</v>
      </c>
      <c r="U104" s="16" t="s">
        <v>1</v>
      </c>
      <c r="V104" s="16" t="s">
        <v>1</v>
      </c>
      <c r="W104" s="16" t="s">
        <v>1</v>
      </c>
      <c r="X104" s="16" t="s">
        <v>1</v>
      </c>
      <c r="Y104" s="16" t="s">
        <v>1</v>
      </c>
      <c r="Z104" s="16" t="s">
        <v>1</v>
      </c>
      <c r="AA104" s="16" t="s">
        <v>1</v>
      </c>
      <c r="AB104" s="16" t="s">
        <v>1</v>
      </c>
      <c r="AC104" s="16" t="s">
        <v>1</v>
      </c>
      <c r="AD104" s="16" t="s">
        <v>1</v>
      </c>
      <c r="AE104" s="16" t="s">
        <v>1</v>
      </c>
      <c r="AF104" s="16" t="s">
        <v>1</v>
      </c>
      <c r="AG104" s="16" t="s">
        <v>1</v>
      </c>
      <c r="AH104" s="16" t="s">
        <v>1</v>
      </c>
      <c r="AI104" s="16" t="s">
        <v>1</v>
      </c>
      <c r="AJ104" s="16" t="s">
        <v>1</v>
      </c>
      <c r="AK104" s="16" t="s">
        <v>1</v>
      </c>
      <c r="AL104" s="16" t="s">
        <v>1</v>
      </c>
      <c r="AM104" s="16" t="s">
        <v>1</v>
      </c>
      <c r="AN104" s="16" t="s">
        <v>1</v>
      </c>
      <c r="AO104" s="16" t="s">
        <v>1</v>
      </c>
      <c r="AP104" s="16" t="s">
        <v>1</v>
      </c>
      <c r="AQ104" s="16" t="s">
        <v>1</v>
      </c>
      <c r="AR104" s="16" t="s">
        <v>1</v>
      </c>
      <c r="AS104" s="16" t="s">
        <v>1</v>
      </c>
      <c r="AT104" s="16" t="s">
        <v>1</v>
      </c>
    </row>
  </sheetData>
  <sheetProtection sheet="1" objects="1" scenarios="1" formatColumns="0" formatRows="0"/>
  <hyperlinks>
    <hyperlink ref="A14" r:id="rId1" location="bmbacktotopmac" display="Keyboard shortcuts in excel" xr:uid="{66EFEAD5-D673-B14E-8734-2BDFCA78FFFB}"/>
    <hyperlink ref="A15" r:id="rId2" display=" - email lib.a11y@uoguelph.ca " xr:uid="{196C205D-B5D9-4220-BECD-9BAF1E3897A9}"/>
    <hyperlink ref="A13" r:id="rId3" location="bkmk_main_win=&amp;picktab=windows" display="Use a screen reader to explore and navigate excel" xr:uid="{97049BB5-D711-4E3D-B8D3-6C54FD008D2F}"/>
  </hyperlinks>
  <pageMargins left="0.7" right="0.7" top="0.75" bottom="0.75" header="0.3" footer="0.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E23B8-F200-42F9-AD9E-97C3389B2190}">
  <sheetPr codeName="Sheet2"/>
  <dimension ref="A1:AI100"/>
  <sheetViews>
    <sheetView workbookViewId="0">
      <selection activeCell="D9" sqref="D9"/>
    </sheetView>
  </sheetViews>
  <sheetFormatPr defaultColWidth="8.85546875" defaultRowHeight="15" x14ac:dyDescent="0.2"/>
  <cols>
    <col min="1" max="1" width="9.140625" style="7"/>
    <col min="2" max="2" width="3.42578125" customWidth="1"/>
    <col min="3" max="3" width="58.42578125" style="5" customWidth="1"/>
    <col min="4" max="4" width="57.28515625" style="5" customWidth="1"/>
    <col min="5" max="19" width="9.140625" style="7"/>
  </cols>
  <sheetData>
    <row r="1" spans="1:35" ht="106.5" customHeight="1" x14ac:dyDescent="0.2">
      <c r="A1" s="103" t="s">
        <v>14</v>
      </c>
      <c r="B1" s="103"/>
      <c r="C1" s="103"/>
      <c r="D1" s="103"/>
      <c r="T1" s="14"/>
      <c r="U1" s="14"/>
      <c r="V1" s="14"/>
      <c r="W1" s="14"/>
      <c r="X1" s="14"/>
      <c r="Y1" s="14"/>
      <c r="Z1" s="14"/>
      <c r="AA1" s="14"/>
      <c r="AB1" s="14"/>
      <c r="AC1" s="14"/>
      <c r="AD1" s="14"/>
      <c r="AE1" s="14"/>
      <c r="AF1" s="14"/>
      <c r="AG1" s="14"/>
      <c r="AH1" s="14"/>
      <c r="AI1" s="14"/>
    </row>
    <row r="2" spans="1:35" ht="39.75" customHeight="1" x14ac:dyDescent="0.3">
      <c r="C2" s="14"/>
      <c r="D2" s="101" t="s">
        <v>15</v>
      </c>
      <c r="T2" s="14"/>
      <c r="U2" s="14"/>
      <c r="V2" s="14"/>
      <c r="W2" s="14"/>
      <c r="X2" s="14"/>
      <c r="Y2" s="14"/>
      <c r="Z2" s="14"/>
      <c r="AA2" s="14"/>
      <c r="AB2" s="14"/>
      <c r="AC2" s="14"/>
      <c r="AD2" s="14"/>
      <c r="AE2" s="14"/>
      <c r="AF2" s="14"/>
      <c r="AG2" s="14"/>
      <c r="AH2" s="14"/>
      <c r="AI2" s="14"/>
    </row>
    <row r="3" spans="1:35" s="7" customFormat="1" ht="15.75" x14ac:dyDescent="0.25">
      <c r="C3" s="14"/>
      <c r="D3" s="132">
        <f>SUM(D6:D200)</f>
        <v>19.5</v>
      </c>
      <c r="T3" s="14"/>
      <c r="U3" s="14"/>
      <c r="V3" s="14"/>
      <c r="W3" s="14"/>
      <c r="X3" s="14"/>
      <c r="Y3" s="14"/>
      <c r="Z3" s="14"/>
      <c r="AA3" s="14"/>
      <c r="AB3" s="14"/>
      <c r="AC3" s="14"/>
      <c r="AD3" s="14"/>
      <c r="AE3" s="14"/>
      <c r="AF3" s="14"/>
      <c r="AG3" s="14"/>
      <c r="AH3" s="14"/>
      <c r="AI3" s="14"/>
    </row>
    <row r="4" spans="1:35" s="7" customFormat="1" ht="9.6" customHeight="1" x14ac:dyDescent="0.2">
      <c r="C4" s="14"/>
      <c r="D4" s="14"/>
      <c r="T4" s="14"/>
      <c r="U4" s="14"/>
      <c r="V4" s="14"/>
      <c r="W4" s="14"/>
      <c r="X4" s="14"/>
      <c r="Y4" s="14"/>
      <c r="Z4" s="14"/>
      <c r="AA4" s="14"/>
      <c r="AB4" s="14"/>
      <c r="AC4" s="14"/>
      <c r="AD4" s="14"/>
      <c r="AE4" s="14"/>
      <c r="AF4" s="14"/>
      <c r="AG4" s="14"/>
      <c r="AH4" s="14"/>
      <c r="AI4" s="14"/>
    </row>
    <row r="5" spans="1:35" ht="66.75" customHeight="1" x14ac:dyDescent="0.3">
      <c r="B5" s="86" t="s">
        <v>16</v>
      </c>
      <c r="C5" s="100" t="s">
        <v>17</v>
      </c>
      <c r="D5" s="100" t="s">
        <v>18</v>
      </c>
      <c r="T5" s="14"/>
      <c r="U5" s="14"/>
      <c r="V5" s="14"/>
      <c r="W5" s="14"/>
      <c r="X5" s="14"/>
      <c r="Y5" s="14"/>
      <c r="Z5" s="14"/>
      <c r="AA5" s="14"/>
      <c r="AB5" s="14"/>
      <c r="AC5" s="14"/>
      <c r="AD5" s="14"/>
      <c r="AE5" s="14"/>
      <c r="AF5" s="14"/>
      <c r="AG5" s="14"/>
      <c r="AH5" s="14"/>
      <c r="AI5" s="14"/>
    </row>
    <row r="6" spans="1:35" x14ac:dyDescent="0.2">
      <c r="B6">
        <v>1</v>
      </c>
      <c r="C6" s="120" t="s">
        <v>19</v>
      </c>
      <c r="D6" s="33" t="s">
        <v>20</v>
      </c>
      <c r="T6" s="14"/>
      <c r="U6" s="14"/>
      <c r="V6" s="14"/>
      <c r="W6" s="14"/>
      <c r="X6" s="14"/>
      <c r="Y6" s="14"/>
      <c r="Z6" s="14"/>
      <c r="AA6" s="14"/>
      <c r="AB6" s="14"/>
      <c r="AC6" s="14"/>
      <c r="AD6" s="14"/>
      <c r="AE6" s="14"/>
      <c r="AF6" s="14"/>
      <c r="AG6" s="14"/>
      <c r="AH6" s="14"/>
      <c r="AI6" s="14"/>
    </row>
    <row r="7" spans="1:35" x14ac:dyDescent="0.2">
      <c r="B7">
        <f>B6+1</f>
        <v>2</v>
      </c>
      <c r="C7" s="133" t="s">
        <v>21</v>
      </c>
      <c r="D7" s="5">
        <v>0.5</v>
      </c>
      <c r="T7" s="14"/>
      <c r="U7" s="14"/>
      <c r="V7" s="14"/>
      <c r="W7" s="14"/>
      <c r="X7" s="14"/>
      <c r="Y7" s="14"/>
      <c r="Z7" s="14"/>
      <c r="AA7" s="14"/>
      <c r="AB7" s="14"/>
      <c r="AC7" s="14"/>
      <c r="AD7" s="14"/>
      <c r="AE7" s="14"/>
      <c r="AF7" s="14"/>
      <c r="AG7" s="14"/>
      <c r="AH7" s="14"/>
      <c r="AI7" s="14"/>
    </row>
    <row r="8" spans="1:35" x14ac:dyDescent="0.2">
      <c r="B8">
        <f t="shared" ref="B8:B42" si="0">B7+1</f>
        <v>3</v>
      </c>
      <c r="C8" s="36" t="s">
        <v>22</v>
      </c>
      <c r="D8" s="33" t="s">
        <v>20</v>
      </c>
      <c r="T8" s="14"/>
      <c r="U8" s="14"/>
      <c r="V8" s="14"/>
      <c r="W8" s="14"/>
      <c r="X8" s="14"/>
      <c r="Y8" s="14"/>
      <c r="Z8" s="14"/>
      <c r="AA8" s="14"/>
      <c r="AB8" s="14"/>
      <c r="AC8" s="14"/>
      <c r="AD8" s="14"/>
      <c r="AE8" s="14"/>
      <c r="AF8" s="14"/>
      <c r="AG8" s="14"/>
      <c r="AH8" s="14"/>
      <c r="AI8" s="14"/>
    </row>
    <row r="9" spans="1:35" x14ac:dyDescent="0.2">
      <c r="B9">
        <f t="shared" si="0"/>
        <v>4</v>
      </c>
      <c r="C9" s="35" t="s">
        <v>23</v>
      </c>
      <c r="D9" s="5">
        <v>1</v>
      </c>
      <c r="T9" s="14"/>
      <c r="U9" s="14"/>
      <c r="V9" s="14"/>
      <c r="W9" s="14"/>
      <c r="X9" s="14"/>
      <c r="Y9" s="14"/>
      <c r="Z9" s="14"/>
      <c r="AA9" s="14"/>
      <c r="AB9" s="14"/>
      <c r="AC9" s="14"/>
      <c r="AD9" s="14"/>
      <c r="AE9" s="14"/>
      <c r="AF9" s="14"/>
      <c r="AG9" s="14"/>
      <c r="AH9" s="14"/>
      <c r="AI9" s="14"/>
    </row>
    <row r="10" spans="1:35" x14ac:dyDescent="0.2">
      <c r="B10">
        <f t="shared" si="0"/>
        <v>5</v>
      </c>
      <c r="C10" s="35" t="s">
        <v>24</v>
      </c>
      <c r="D10" s="5">
        <v>3</v>
      </c>
      <c r="T10" s="14"/>
      <c r="U10" s="14"/>
      <c r="V10" s="14"/>
      <c r="W10" s="14"/>
      <c r="X10" s="14"/>
      <c r="Y10" s="14"/>
      <c r="Z10" s="14"/>
      <c r="AA10" s="14"/>
      <c r="AB10" s="14"/>
      <c r="AC10" s="14"/>
      <c r="AD10" s="14"/>
      <c r="AE10" s="14"/>
      <c r="AF10" s="14"/>
      <c r="AG10" s="14"/>
      <c r="AH10" s="14"/>
      <c r="AI10" s="14"/>
    </row>
    <row r="11" spans="1:35" x14ac:dyDescent="0.2">
      <c r="B11">
        <f t="shared" si="0"/>
        <v>6</v>
      </c>
      <c r="C11" s="35" t="s">
        <v>25</v>
      </c>
      <c r="D11" s="5">
        <v>0.5</v>
      </c>
      <c r="T11" s="14"/>
      <c r="U11" s="14"/>
      <c r="V11" s="14"/>
      <c r="W11" s="14"/>
      <c r="X11" s="14"/>
      <c r="Y11" s="14"/>
      <c r="Z11" s="14"/>
      <c r="AA11" s="14"/>
      <c r="AB11" s="14"/>
      <c r="AC11" s="14"/>
      <c r="AD11" s="14"/>
      <c r="AE11" s="14"/>
      <c r="AF11" s="14"/>
      <c r="AG11" s="14"/>
      <c r="AH11" s="14"/>
      <c r="AI11" s="14"/>
    </row>
    <row r="12" spans="1:35" x14ac:dyDescent="0.2">
      <c r="B12">
        <f t="shared" si="0"/>
        <v>7</v>
      </c>
      <c r="C12" s="35" t="s">
        <v>26</v>
      </c>
      <c r="D12" s="33" t="s">
        <v>20</v>
      </c>
      <c r="T12" s="14"/>
      <c r="U12" s="14"/>
      <c r="V12" s="14"/>
      <c r="W12" s="14"/>
      <c r="X12" s="14"/>
      <c r="Y12" s="14"/>
      <c r="Z12" s="14"/>
      <c r="AA12" s="14"/>
      <c r="AB12" s="14"/>
      <c r="AC12" s="14"/>
      <c r="AD12" s="14"/>
      <c r="AE12" s="14"/>
      <c r="AF12" s="14"/>
      <c r="AG12" s="14"/>
      <c r="AH12" s="14"/>
      <c r="AI12" s="14"/>
    </row>
    <row r="13" spans="1:35" x14ac:dyDescent="0.2">
      <c r="B13">
        <f t="shared" si="0"/>
        <v>8</v>
      </c>
      <c r="C13" s="35" t="s">
        <v>21</v>
      </c>
      <c r="D13" s="5">
        <v>1</v>
      </c>
      <c r="T13" s="14"/>
      <c r="U13" s="14"/>
      <c r="V13" s="14"/>
      <c r="W13" s="14"/>
      <c r="X13" s="14"/>
      <c r="Y13" s="14"/>
      <c r="Z13" s="14"/>
      <c r="AA13" s="14"/>
      <c r="AB13" s="14"/>
      <c r="AC13" s="14"/>
      <c r="AD13" s="14"/>
      <c r="AE13" s="14"/>
      <c r="AF13" s="14"/>
      <c r="AG13" s="14"/>
      <c r="AH13" s="14"/>
      <c r="AI13" s="14"/>
    </row>
    <row r="14" spans="1:35" x14ac:dyDescent="0.2">
      <c r="B14">
        <f t="shared" si="0"/>
        <v>9</v>
      </c>
      <c r="C14" s="35" t="s">
        <v>27</v>
      </c>
      <c r="D14" s="5">
        <v>1</v>
      </c>
      <c r="T14" s="14"/>
      <c r="U14" s="14"/>
      <c r="V14" s="14"/>
      <c r="W14" s="14"/>
      <c r="X14" s="14"/>
      <c r="Y14" s="14"/>
      <c r="Z14" s="14"/>
      <c r="AA14" s="14"/>
      <c r="AB14" s="14"/>
      <c r="AC14" s="14"/>
      <c r="AD14" s="14"/>
      <c r="AE14" s="14"/>
      <c r="AF14" s="14"/>
      <c r="AG14" s="14"/>
      <c r="AH14" s="14"/>
      <c r="AI14" s="14"/>
    </row>
    <row r="15" spans="1:35" x14ac:dyDescent="0.2">
      <c r="B15">
        <f t="shared" si="0"/>
        <v>10</v>
      </c>
      <c r="C15" s="35" t="s">
        <v>28</v>
      </c>
      <c r="D15" s="5">
        <v>1</v>
      </c>
      <c r="T15" s="14"/>
      <c r="U15" s="14"/>
      <c r="V15" s="14"/>
      <c r="W15" s="14"/>
      <c r="X15" s="14"/>
      <c r="Y15" s="14"/>
      <c r="Z15" s="14"/>
      <c r="AA15" s="14"/>
      <c r="AB15" s="14"/>
      <c r="AC15" s="14"/>
      <c r="AD15" s="14"/>
      <c r="AE15" s="14"/>
      <c r="AF15" s="14"/>
      <c r="AG15" s="14"/>
      <c r="AH15" s="14"/>
      <c r="AI15" s="14"/>
    </row>
    <row r="16" spans="1:35" x14ac:dyDescent="0.2">
      <c r="B16">
        <f t="shared" si="0"/>
        <v>11</v>
      </c>
      <c r="C16" s="35" t="s">
        <v>29</v>
      </c>
      <c r="D16" s="5">
        <v>1</v>
      </c>
      <c r="T16" s="14"/>
      <c r="U16" s="14"/>
      <c r="V16" s="14"/>
      <c r="W16" s="14"/>
      <c r="X16" s="14"/>
      <c r="Y16" s="14"/>
      <c r="Z16" s="14"/>
      <c r="AA16" s="14"/>
      <c r="AB16" s="14"/>
      <c r="AC16" s="14"/>
      <c r="AD16" s="14"/>
      <c r="AE16" s="14"/>
      <c r="AF16" s="14"/>
      <c r="AG16" s="14"/>
      <c r="AH16" s="14"/>
      <c r="AI16" s="14"/>
    </row>
    <row r="17" spans="2:35" x14ac:dyDescent="0.2">
      <c r="B17">
        <f t="shared" si="0"/>
        <v>12</v>
      </c>
      <c r="C17" s="35" t="s">
        <v>30</v>
      </c>
      <c r="D17" s="5">
        <v>0.5</v>
      </c>
      <c r="T17" s="14"/>
      <c r="U17" s="14"/>
      <c r="V17" s="14"/>
      <c r="W17" s="14"/>
      <c r="X17" s="14"/>
      <c r="Y17" s="14"/>
      <c r="Z17" s="14"/>
      <c r="AA17" s="14"/>
      <c r="AB17" s="14"/>
      <c r="AC17" s="14"/>
      <c r="AD17" s="14"/>
      <c r="AE17" s="14"/>
      <c r="AF17" s="14"/>
      <c r="AG17" s="14"/>
      <c r="AH17" s="14"/>
      <c r="AI17" s="14"/>
    </row>
    <row r="18" spans="2:35" x14ac:dyDescent="0.2">
      <c r="B18">
        <f t="shared" si="0"/>
        <v>13</v>
      </c>
      <c r="C18" s="35" t="s">
        <v>31</v>
      </c>
      <c r="D18" s="33" t="s">
        <v>20</v>
      </c>
      <c r="T18" s="14"/>
      <c r="U18" s="14"/>
      <c r="V18" s="14"/>
      <c r="W18" s="14"/>
      <c r="X18" s="14"/>
      <c r="Y18" s="14"/>
      <c r="Z18" s="14"/>
      <c r="AA18" s="14"/>
      <c r="AB18" s="14"/>
      <c r="AC18" s="14"/>
      <c r="AD18" s="14"/>
      <c r="AE18" s="14"/>
      <c r="AF18" s="14"/>
      <c r="AG18" s="14"/>
      <c r="AH18" s="14"/>
      <c r="AI18" s="14"/>
    </row>
    <row r="19" spans="2:35" x14ac:dyDescent="0.2">
      <c r="B19">
        <f t="shared" si="0"/>
        <v>14</v>
      </c>
      <c r="C19" s="120" t="s">
        <v>21</v>
      </c>
      <c r="D19" s="5">
        <v>1</v>
      </c>
      <c r="T19" s="14"/>
      <c r="U19" s="14"/>
      <c r="V19" s="14"/>
      <c r="W19" s="14"/>
      <c r="X19" s="14"/>
      <c r="Y19" s="14"/>
      <c r="Z19" s="14"/>
      <c r="AA19" s="14"/>
      <c r="AB19" s="14"/>
      <c r="AC19" s="14"/>
      <c r="AD19" s="14"/>
      <c r="AE19" s="14"/>
      <c r="AF19" s="14"/>
      <c r="AG19" s="14"/>
      <c r="AH19" s="14"/>
      <c r="AI19" s="14"/>
    </row>
    <row r="20" spans="2:35" x14ac:dyDescent="0.2">
      <c r="B20">
        <f t="shared" si="0"/>
        <v>15</v>
      </c>
      <c r="C20" s="35" t="s">
        <v>27</v>
      </c>
      <c r="D20" s="5">
        <v>1</v>
      </c>
      <c r="T20" s="14"/>
      <c r="U20" s="14"/>
      <c r="V20" s="14"/>
      <c r="W20" s="14"/>
      <c r="X20" s="14"/>
      <c r="Y20" s="14"/>
      <c r="Z20" s="14"/>
      <c r="AA20" s="14"/>
      <c r="AB20" s="14"/>
      <c r="AC20" s="14"/>
      <c r="AD20" s="14"/>
      <c r="AE20" s="14"/>
      <c r="AF20" s="14"/>
      <c r="AG20" s="14"/>
      <c r="AH20" s="14"/>
      <c r="AI20" s="14"/>
    </row>
    <row r="21" spans="2:35" x14ac:dyDescent="0.2">
      <c r="B21">
        <f t="shared" si="0"/>
        <v>16</v>
      </c>
      <c r="C21" s="35" t="s">
        <v>28</v>
      </c>
      <c r="D21" s="5">
        <v>1</v>
      </c>
      <c r="T21" s="14"/>
      <c r="U21" s="14"/>
      <c r="V21" s="14"/>
      <c r="W21" s="14"/>
      <c r="X21" s="14"/>
      <c r="Y21" s="14"/>
      <c r="Z21" s="14"/>
      <c r="AA21" s="14"/>
      <c r="AB21" s="14"/>
      <c r="AC21" s="14"/>
      <c r="AD21" s="14"/>
      <c r="AE21" s="14"/>
      <c r="AF21" s="14"/>
      <c r="AG21" s="14"/>
      <c r="AH21" s="14"/>
      <c r="AI21" s="14"/>
    </row>
    <row r="22" spans="2:35" x14ac:dyDescent="0.2">
      <c r="B22">
        <f t="shared" si="0"/>
        <v>17</v>
      </c>
      <c r="C22" s="35" t="s">
        <v>29</v>
      </c>
      <c r="D22" s="5">
        <v>0.5</v>
      </c>
      <c r="T22" s="14"/>
      <c r="U22" s="14"/>
      <c r="V22" s="14"/>
      <c r="W22" s="14"/>
      <c r="X22" s="14"/>
      <c r="Y22" s="14"/>
      <c r="Z22" s="14"/>
      <c r="AA22" s="14"/>
      <c r="AB22" s="14"/>
      <c r="AC22" s="14"/>
      <c r="AD22" s="14"/>
      <c r="AE22" s="14"/>
      <c r="AF22" s="14"/>
      <c r="AG22" s="14"/>
      <c r="AH22" s="14"/>
      <c r="AI22" s="14"/>
    </row>
    <row r="23" spans="2:35" x14ac:dyDescent="0.2">
      <c r="B23">
        <f t="shared" si="0"/>
        <v>18</v>
      </c>
      <c r="C23" s="35" t="s">
        <v>30</v>
      </c>
      <c r="D23" s="5">
        <v>0.5</v>
      </c>
      <c r="T23" s="14"/>
      <c r="U23" s="14"/>
      <c r="V23" s="14"/>
      <c r="W23" s="14"/>
      <c r="X23" s="14"/>
      <c r="Y23" s="14"/>
      <c r="Z23" s="14"/>
      <c r="AA23" s="14"/>
      <c r="AB23" s="14"/>
      <c r="AC23" s="14"/>
      <c r="AD23" s="14"/>
      <c r="AE23" s="14"/>
      <c r="AF23" s="14"/>
      <c r="AG23" s="14"/>
      <c r="AH23" s="14"/>
      <c r="AI23" s="14"/>
    </row>
    <row r="24" spans="2:35" x14ac:dyDescent="0.2">
      <c r="B24">
        <f t="shared" si="0"/>
        <v>19</v>
      </c>
      <c r="C24" s="35" t="s">
        <v>32</v>
      </c>
      <c r="D24" s="33" t="s">
        <v>20</v>
      </c>
      <c r="T24" s="14"/>
      <c r="U24" s="14"/>
      <c r="V24" s="14"/>
      <c r="W24" s="14"/>
      <c r="X24" s="14"/>
      <c r="Y24" s="14"/>
      <c r="Z24" s="14"/>
      <c r="AA24" s="14"/>
      <c r="AB24" s="14"/>
      <c r="AC24" s="14"/>
      <c r="AD24" s="14"/>
      <c r="AE24" s="14"/>
      <c r="AF24" s="14"/>
      <c r="AG24" s="14"/>
      <c r="AH24" s="14"/>
      <c r="AI24" s="14"/>
    </row>
    <row r="25" spans="2:35" x14ac:dyDescent="0.2">
      <c r="B25">
        <f t="shared" si="0"/>
        <v>20</v>
      </c>
      <c r="C25" s="35" t="s">
        <v>21</v>
      </c>
      <c r="D25" s="5">
        <v>0.5</v>
      </c>
      <c r="T25" s="14"/>
      <c r="U25" s="14"/>
      <c r="V25" s="14"/>
      <c r="W25" s="14"/>
      <c r="X25" s="14"/>
      <c r="Y25" s="14"/>
      <c r="Z25" s="14"/>
      <c r="AA25" s="14"/>
      <c r="AB25" s="14"/>
      <c r="AC25" s="14"/>
      <c r="AD25" s="14"/>
      <c r="AE25" s="14"/>
      <c r="AF25" s="14"/>
      <c r="AG25" s="14"/>
      <c r="AH25" s="14"/>
      <c r="AI25" s="14"/>
    </row>
    <row r="26" spans="2:35" x14ac:dyDescent="0.2">
      <c r="B26">
        <f t="shared" si="0"/>
        <v>21</v>
      </c>
      <c r="C26" s="35" t="s">
        <v>27</v>
      </c>
      <c r="D26" s="5">
        <v>0.5</v>
      </c>
      <c r="T26" s="14"/>
      <c r="U26" s="14"/>
      <c r="V26" s="14"/>
      <c r="W26" s="14"/>
      <c r="X26" s="14"/>
      <c r="Y26" s="14"/>
      <c r="Z26" s="14"/>
      <c r="AA26" s="14"/>
      <c r="AB26" s="14"/>
      <c r="AC26" s="14"/>
      <c r="AD26" s="14"/>
      <c r="AE26" s="14"/>
      <c r="AF26" s="14"/>
      <c r="AG26" s="14"/>
      <c r="AH26" s="14"/>
      <c r="AI26" s="14"/>
    </row>
    <row r="27" spans="2:35" x14ac:dyDescent="0.2">
      <c r="B27">
        <f t="shared" si="0"/>
        <v>22</v>
      </c>
      <c r="C27" s="35" t="s">
        <v>28</v>
      </c>
      <c r="D27" s="5">
        <v>1</v>
      </c>
      <c r="T27" s="14"/>
      <c r="U27" s="14"/>
      <c r="V27" s="14"/>
      <c r="W27" s="14"/>
      <c r="X27" s="14"/>
      <c r="Y27" s="14"/>
      <c r="Z27" s="14"/>
      <c r="AA27" s="14"/>
      <c r="AB27" s="14"/>
      <c r="AC27" s="14"/>
      <c r="AD27" s="14"/>
      <c r="AE27" s="14"/>
      <c r="AF27" s="14"/>
      <c r="AG27" s="14"/>
      <c r="AH27" s="14"/>
      <c r="AI27" s="14"/>
    </row>
    <row r="28" spans="2:35" x14ac:dyDescent="0.2">
      <c r="B28">
        <f t="shared" si="0"/>
        <v>23</v>
      </c>
      <c r="C28" s="35" t="s">
        <v>29</v>
      </c>
      <c r="D28" s="5">
        <v>0.5</v>
      </c>
      <c r="T28" s="14"/>
      <c r="U28" s="14"/>
      <c r="V28" s="14"/>
      <c r="W28" s="14"/>
      <c r="X28" s="14"/>
      <c r="Y28" s="14"/>
      <c r="Z28" s="14"/>
      <c r="AA28" s="14"/>
      <c r="AB28" s="14"/>
      <c r="AC28" s="14"/>
      <c r="AD28" s="14"/>
      <c r="AE28" s="14"/>
      <c r="AF28" s="14"/>
      <c r="AG28" s="14"/>
      <c r="AH28" s="14"/>
      <c r="AI28" s="14"/>
    </row>
    <row r="29" spans="2:35" x14ac:dyDescent="0.2">
      <c r="B29">
        <f t="shared" si="0"/>
        <v>24</v>
      </c>
      <c r="C29" s="35" t="s">
        <v>30</v>
      </c>
      <c r="D29" s="5">
        <v>0.5</v>
      </c>
      <c r="T29" s="14"/>
      <c r="U29" s="14"/>
      <c r="V29" s="14"/>
      <c r="W29" s="14"/>
      <c r="X29" s="14"/>
      <c r="Y29" s="14"/>
      <c r="Z29" s="14"/>
      <c r="AA29" s="14"/>
      <c r="AB29" s="14"/>
      <c r="AC29" s="14"/>
      <c r="AD29" s="14"/>
      <c r="AE29" s="14"/>
      <c r="AF29" s="14"/>
      <c r="AG29" s="14"/>
      <c r="AH29" s="14"/>
      <c r="AI29" s="14"/>
    </row>
    <row r="30" spans="2:35" x14ac:dyDescent="0.2">
      <c r="B30">
        <f t="shared" si="0"/>
        <v>25</v>
      </c>
      <c r="C30" s="5" t="s">
        <v>33</v>
      </c>
      <c r="D30" s="33" t="s">
        <v>20</v>
      </c>
      <c r="T30" s="14"/>
      <c r="U30" s="14"/>
      <c r="V30" s="14"/>
      <c r="W30" s="14"/>
      <c r="X30" s="14"/>
      <c r="Y30" s="14"/>
      <c r="Z30" s="14"/>
      <c r="AA30" s="14"/>
      <c r="AB30" s="14"/>
      <c r="AC30" s="14"/>
      <c r="AD30" s="14"/>
      <c r="AE30" s="14"/>
      <c r="AF30" s="14"/>
      <c r="AG30" s="14"/>
      <c r="AH30" s="14"/>
      <c r="AI30" s="14"/>
    </row>
    <row r="31" spans="2:35" x14ac:dyDescent="0.2">
      <c r="B31">
        <f t="shared" si="0"/>
        <v>26</v>
      </c>
      <c r="C31" s="5" t="s">
        <v>34</v>
      </c>
      <c r="D31" s="5">
        <v>0.5</v>
      </c>
      <c r="T31" s="14"/>
      <c r="U31" s="14"/>
      <c r="V31" s="14"/>
      <c r="W31" s="14"/>
      <c r="X31" s="14"/>
      <c r="Y31" s="14"/>
      <c r="Z31" s="14"/>
      <c r="AA31" s="14"/>
      <c r="AB31" s="14"/>
      <c r="AC31" s="14"/>
      <c r="AD31" s="14"/>
      <c r="AE31" s="14"/>
      <c r="AF31" s="14"/>
      <c r="AG31" s="14"/>
      <c r="AH31" s="14"/>
      <c r="AI31" s="14"/>
    </row>
    <row r="32" spans="2:35" x14ac:dyDescent="0.2">
      <c r="B32">
        <f t="shared" si="0"/>
        <v>27</v>
      </c>
      <c r="C32" s="5" t="s">
        <v>35</v>
      </c>
      <c r="D32" s="5">
        <v>0.5</v>
      </c>
      <c r="T32" s="14"/>
      <c r="U32" s="14"/>
      <c r="V32" s="14"/>
      <c r="W32" s="14"/>
      <c r="X32" s="14"/>
      <c r="Y32" s="14"/>
      <c r="Z32" s="14"/>
      <c r="AA32" s="14"/>
      <c r="AB32" s="14"/>
      <c r="AC32" s="14"/>
      <c r="AD32" s="14"/>
      <c r="AE32" s="14"/>
      <c r="AF32" s="14"/>
      <c r="AG32" s="14"/>
      <c r="AH32" s="14"/>
      <c r="AI32" s="14"/>
    </row>
    <row r="33" spans="2:35" x14ac:dyDescent="0.2">
      <c r="B33">
        <f t="shared" si="0"/>
        <v>28</v>
      </c>
      <c r="C33" s="5" t="s">
        <v>36</v>
      </c>
      <c r="D33" s="5">
        <v>0.5</v>
      </c>
      <c r="T33" s="14"/>
      <c r="U33" s="14"/>
      <c r="V33" s="14"/>
      <c r="W33" s="14"/>
      <c r="X33" s="14"/>
      <c r="Y33" s="14"/>
      <c r="Z33" s="14"/>
      <c r="AA33" s="14"/>
      <c r="AB33" s="14"/>
      <c r="AC33" s="14"/>
      <c r="AD33" s="14"/>
      <c r="AE33" s="14"/>
      <c r="AF33" s="14"/>
      <c r="AG33" s="14"/>
      <c r="AH33" s="14"/>
      <c r="AI33" s="14"/>
    </row>
    <row r="34" spans="2:35" x14ac:dyDescent="0.2">
      <c r="B34">
        <f t="shared" si="0"/>
        <v>29</v>
      </c>
      <c r="C34" s="5" t="s">
        <v>37</v>
      </c>
      <c r="D34" s="5">
        <v>0.5</v>
      </c>
      <c r="T34" s="14"/>
      <c r="U34" s="14"/>
      <c r="V34" s="14"/>
      <c r="W34" s="14"/>
      <c r="X34" s="14"/>
      <c r="Y34" s="14"/>
      <c r="Z34" s="14"/>
      <c r="AA34" s="14"/>
      <c r="AB34" s="14"/>
      <c r="AC34" s="14"/>
      <c r="AD34" s="14"/>
      <c r="AE34" s="14"/>
      <c r="AF34" s="14"/>
      <c r="AG34" s="14"/>
      <c r="AH34" s="14"/>
      <c r="AI34" s="14"/>
    </row>
    <row r="35" spans="2:35" x14ac:dyDescent="0.2">
      <c r="B35">
        <f t="shared" si="0"/>
        <v>30</v>
      </c>
      <c r="C35" s="5" t="s">
        <v>38</v>
      </c>
      <c r="D35" s="5">
        <v>0.5</v>
      </c>
      <c r="T35" s="14"/>
      <c r="U35" s="14"/>
      <c r="V35" s="14"/>
      <c r="W35" s="14"/>
      <c r="X35" s="14"/>
      <c r="Y35" s="14"/>
      <c r="Z35" s="14"/>
      <c r="AA35" s="14"/>
      <c r="AB35" s="14"/>
      <c r="AC35" s="14"/>
      <c r="AD35" s="14"/>
      <c r="AE35" s="14"/>
      <c r="AF35" s="14"/>
      <c r="AG35" s="14"/>
      <c r="AH35" s="14"/>
      <c r="AI35" s="14"/>
    </row>
    <row r="36" spans="2:35" x14ac:dyDescent="0.2">
      <c r="B36">
        <f t="shared" si="0"/>
        <v>31</v>
      </c>
      <c r="C36" s="5" t="s">
        <v>39</v>
      </c>
      <c r="D36" s="5">
        <v>0.5</v>
      </c>
      <c r="T36" s="14"/>
      <c r="U36" s="14"/>
      <c r="V36" s="14"/>
      <c r="W36" s="14"/>
      <c r="X36" s="14"/>
      <c r="Y36" s="14"/>
      <c r="Z36" s="14"/>
      <c r="AA36" s="14"/>
      <c r="AB36" s="14"/>
      <c r="AC36" s="14"/>
      <c r="AD36" s="14"/>
      <c r="AE36" s="14"/>
      <c r="AF36" s="14"/>
      <c r="AG36" s="14"/>
      <c r="AH36" s="14"/>
      <c r="AI36" s="14"/>
    </row>
    <row r="37" spans="2:35" x14ac:dyDescent="0.2">
      <c r="B37">
        <f t="shared" si="0"/>
        <v>32</v>
      </c>
      <c r="C37" s="5" t="s">
        <v>40</v>
      </c>
      <c r="T37" s="14"/>
      <c r="U37" s="14"/>
      <c r="V37" s="14"/>
      <c r="W37" s="14"/>
      <c r="X37" s="14"/>
      <c r="Y37" s="14"/>
      <c r="Z37" s="14"/>
      <c r="AA37" s="14"/>
      <c r="AB37" s="14"/>
      <c r="AC37" s="14"/>
      <c r="AD37" s="14"/>
      <c r="AE37" s="14"/>
      <c r="AF37" s="14"/>
      <c r="AG37" s="14"/>
      <c r="AH37" s="14"/>
      <c r="AI37" s="14"/>
    </row>
    <row r="38" spans="2:35" x14ac:dyDescent="0.2">
      <c r="B38">
        <f t="shared" si="0"/>
        <v>33</v>
      </c>
      <c r="C38" s="5" t="s">
        <v>40</v>
      </c>
      <c r="T38" s="14"/>
      <c r="U38" s="14"/>
      <c r="V38" s="14"/>
      <c r="W38" s="14"/>
      <c r="X38" s="14"/>
      <c r="Y38" s="14"/>
      <c r="Z38" s="14"/>
      <c r="AA38" s="14"/>
      <c r="AB38" s="14"/>
      <c r="AC38" s="14"/>
      <c r="AD38" s="14"/>
      <c r="AE38" s="14"/>
      <c r="AF38" s="14"/>
      <c r="AG38" s="14"/>
      <c r="AH38" s="14"/>
      <c r="AI38" s="14"/>
    </row>
    <row r="39" spans="2:35" x14ac:dyDescent="0.2">
      <c r="B39">
        <f t="shared" si="0"/>
        <v>34</v>
      </c>
      <c r="C39" s="5" t="s">
        <v>40</v>
      </c>
      <c r="T39" s="14"/>
      <c r="U39" s="14"/>
      <c r="V39" s="14"/>
      <c r="W39" s="14"/>
      <c r="X39" s="14"/>
      <c r="Y39" s="14"/>
      <c r="Z39" s="14"/>
      <c r="AA39" s="14"/>
      <c r="AB39" s="14"/>
      <c r="AC39" s="14"/>
      <c r="AD39" s="14"/>
      <c r="AE39" s="14"/>
      <c r="AF39" s="14"/>
      <c r="AG39" s="14"/>
      <c r="AH39" s="14"/>
      <c r="AI39" s="14"/>
    </row>
    <row r="40" spans="2:35" x14ac:dyDescent="0.2">
      <c r="B40">
        <f t="shared" si="0"/>
        <v>35</v>
      </c>
      <c r="C40" s="5" t="s">
        <v>40</v>
      </c>
      <c r="T40" s="14"/>
      <c r="U40" s="14"/>
      <c r="V40" s="14"/>
      <c r="W40" s="14"/>
      <c r="X40" s="14"/>
      <c r="Y40" s="14"/>
      <c r="Z40" s="14"/>
      <c r="AA40" s="14"/>
      <c r="AB40" s="14"/>
      <c r="AC40" s="14"/>
      <c r="AD40" s="14"/>
      <c r="AE40" s="14"/>
      <c r="AF40" s="14"/>
      <c r="AG40" s="14"/>
      <c r="AH40" s="14"/>
      <c r="AI40" s="14"/>
    </row>
    <row r="41" spans="2:35" x14ac:dyDescent="0.2">
      <c r="B41">
        <f t="shared" si="0"/>
        <v>36</v>
      </c>
      <c r="C41" s="5" t="s">
        <v>40</v>
      </c>
      <c r="T41" s="14"/>
      <c r="U41" s="14"/>
      <c r="V41" s="14"/>
      <c r="W41" s="14"/>
      <c r="X41" s="14"/>
      <c r="Y41" s="14"/>
      <c r="Z41" s="14"/>
      <c r="AA41" s="14"/>
      <c r="AB41" s="14"/>
      <c r="AC41" s="14"/>
      <c r="AD41" s="14"/>
      <c r="AE41" s="14"/>
      <c r="AF41" s="14"/>
      <c r="AG41" s="14"/>
      <c r="AH41" s="14"/>
      <c r="AI41" s="14"/>
    </row>
    <row r="42" spans="2:35" x14ac:dyDescent="0.2">
      <c r="B42">
        <f t="shared" si="0"/>
        <v>37</v>
      </c>
      <c r="C42" s="5" t="s">
        <v>40</v>
      </c>
      <c r="T42" s="14"/>
      <c r="U42" s="14"/>
      <c r="V42" s="14"/>
      <c r="W42" s="14"/>
      <c r="X42" s="14"/>
      <c r="Y42" s="14"/>
      <c r="Z42" s="14"/>
      <c r="AA42" s="14"/>
      <c r="AB42" s="14"/>
      <c r="AC42" s="14"/>
      <c r="AD42" s="14"/>
      <c r="AE42" s="14"/>
      <c r="AF42" s="14"/>
      <c r="AG42" s="14"/>
      <c r="AH42" s="14"/>
      <c r="AI42" s="14"/>
    </row>
    <row r="43" spans="2:35" s="7" customFormat="1" x14ac:dyDescent="0.2">
      <c r="C43" s="14"/>
      <c r="D43" s="14"/>
      <c r="T43" s="14"/>
      <c r="U43" s="14"/>
      <c r="V43" s="14"/>
      <c r="W43" s="14"/>
      <c r="X43" s="14"/>
      <c r="Y43" s="14"/>
      <c r="Z43" s="14"/>
      <c r="AA43" s="14"/>
      <c r="AB43" s="14"/>
      <c r="AC43" s="14"/>
      <c r="AD43" s="14"/>
      <c r="AE43" s="14"/>
      <c r="AF43" s="14"/>
      <c r="AG43" s="14"/>
      <c r="AH43" s="14"/>
      <c r="AI43" s="14"/>
    </row>
    <row r="44" spans="2:35" s="7" customFormat="1" x14ac:dyDescent="0.2">
      <c r="C44" s="14"/>
      <c r="D44" s="14"/>
    </row>
    <row r="45" spans="2:35" s="7" customFormat="1" x14ac:dyDescent="0.2">
      <c r="C45" s="14"/>
      <c r="D45" s="14"/>
    </row>
    <row r="46" spans="2:35" s="7" customFormat="1" x14ac:dyDescent="0.2">
      <c r="C46" s="14"/>
      <c r="D46" s="14"/>
    </row>
    <row r="47" spans="2:35" s="7" customFormat="1" x14ac:dyDescent="0.2">
      <c r="C47" s="14"/>
      <c r="D47" s="14"/>
    </row>
    <row r="48" spans="2:35" s="7" customFormat="1" x14ac:dyDescent="0.2">
      <c r="C48" s="14"/>
      <c r="D48" s="14"/>
    </row>
    <row r="49" spans="2:35" s="7" customFormat="1" x14ac:dyDescent="0.2">
      <c r="C49" s="14"/>
      <c r="D49" s="14"/>
    </row>
    <row r="50" spans="2:35" s="7" customFormat="1" x14ac:dyDescent="0.2">
      <c r="C50" s="14"/>
      <c r="D50" s="14"/>
    </row>
    <row r="51" spans="2:35" s="7" customFormat="1" x14ac:dyDescent="0.2">
      <c r="C51" s="14"/>
      <c r="D51" s="14"/>
    </row>
    <row r="52" spans="2:35" s="7" customFormat="1" x14ac:dyDescent="0.2">
      <c r="C52" s="14"/>
      <c r="D52" s="14"/>
    </row>
    <row r="53" spans="2:35" s="7" customFormat="1" x14ac:dyDescent="0.2">
      <c r="C53" s="14"/>
      <c r="D53" s="14"/>
    </row>
    <row r="54" spans="2:35" s="7" customFormat="1" x14ac:dyDescent="0.2">
      <c r="C54" s="14"/>
      <c r="D54" s="14"/>
    </row>
    <row r="55" spans="2:35" s="7" customFormat="1" x14ac:dyDescent="0.2">
      <c r="C55" s="14"/>
      <c r="D55" s="14"/>
    </row>
    <row r="56" spans="2:35" s="7" customFormat="1" x14ac:dyDescent="0.2">
      <c r="C56" s="14"/>
      <c r="D56" s="14"/>
    </row>
    <row r="57" spans="2:35" s="7" customFormat="1" x14ac:dyDescent="0.2">
      <c r="C57" s="14"/>
      <c r="D57" s="14"/>
    </row>
    <row r="58" spans="2:35" s="7" customFormat="1" x14ac:dyDescent="0.2">
      <c r="C58" s="14"/>
      <c r="D58" s="14"/>
    </row>
    <row r="59" spans="2:35" s="7" customFormat="1" ht="12.75" x14ac:dyDescent="0.2"/>
    <row r="60" spans="2:35" s="7" customFormat="1" x14ac:dyDescent="0.2">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row>
    <row r="61" spans="2:35" s="7" customFormat="1" x14ac:dyDescent="0.2">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row>
    <row r="62" spans="2:35" x14ac:dyDescent="0.2">
      <c r="B62" s="7"/>
      <c r="C62" s="7"/>
      <c r="D62" s="7"/>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row>
    <row r="63" spans="2:35" x14ac:dyDescent="0.2">
      <c r="B63" s="7"/>
      <c r="C63" s="7"/>
      <c r="D63" s="7"/>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row>
    <row r="64" spans="2:35" x14ac:dyDescent="0.2">
      <c r="B64" s="7"/>
      <c r="C64" s="7"/>
      <c r="D64" s="7"/>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row>
    <row r="65" spans="2:35" x14ac:dyDescent="0.2">
      <c r="B65" s="7"/>
      <c r="C65" s="7"/>
      <c r="D65" s="7"/>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row>
    <row r="66" spans="2:35" x14ac:dyDescent="0.2">
      <c r="B66" s="7"/>
      <c r="C66" s="7"/>
      <c r="D66" s="7"/>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row>
    <row r="67" spans="2:35" x14ac:dyDescent="0.2">
      <c r="B67" s="7"/>
      <c r="C67" s="7"/>
      <c r="D67" s="7"/>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row>
    <row r="68" spans="2:35" x14ac:dyDescent="0.2">
      <c r="B68" s="7"/>
      <c r="C68" s="7"/>
      <c r="D68" s="7"/>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row>
    <row r="69" spans="2:35" x14ac:dyDescent="0.2">
      <c r="B69" s="7"/>
      <c r="C69" s="7"/>
      <c r="D69" s="7"/>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row>
    <row r="70" spans="2:35" x14ac:dyDescent="0.2">
      <c r="B70" s="7"/>
      <c r="C70" s="7"/>
      <c r="D70" s="7"/>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row>
    <row r="71" spans="2:35" x14ac:dyDescent="0.2">
      <c r="B71" s="7"/>
      <c r="C71" s="7"/>
      <c r="D71" s="7"/>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row>
    <row r="72" spans="2:35" x14ac:dyDescent="0.2">
      <c r="B72" s="7"/>
      <c r="C72" s="7"/>
      <c r="D72" s="7"/>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row>
    <row r="73" spans="2:35" x14ac:dyDescent="0.2">
      <c r="B73" s="7"/>
      <c r="C73" s="7"/>
      <c r="D73" s="7"/>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row>
    <row r="74" spans="2:35" x14ac:dyDescent="0.2">
      <c r="B74" s="7"/>
      <c r="C74" s="7"/>
      <c r="D74" s="7"/>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row>
    <row r="75" spans="2:35" x14ac:dyDescent="0.2">
      <c r="B75" s="7"/>
      <c r="C75" s="7"/>
      <c r="D75" s="7"/>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row>
    <row r="76" spans="2:35" x14ac:dyDescent="0.2">
      <c r="B76" s="7"/>
      <c r="C76" s="7"/>
      <c r="D76" s="7"/>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row>
    <row r="77" spans="2:35" x14ac:dyDescent="0.2">
      <c r="B77" s="7"/>
      <c r="C77" s="7"/>
      <c r="D77" s="7"/>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row>
    <row r="78" spans="2:35" x14ac:dyDescent="0.2">
      <c r="B78" s="7"/>
      <c r="C78" s="7"/>
      <c r="D78" s="7"/>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row>
    <row r="79" spans="2:35" x14ac:dyDescent="0.2">
      <c r="B79" s="7"/>
      <c r="C79" s="7"/>
      <c r="D79" s="7"/>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row>
    <row r="80" spans="2:35" x14ac:dyDescent="0.2">
      <c r="B80" s="7"/>
      <c r="C80" s="7"/>
      <c r="D80" s="7"/>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row>
    <row r="81" spans="2:35" x14ac:dyDescent="0.2">
      <c r="B81" s="7"/>
      <c r="C81" s="7"/>
      <c r="D81" s="7"/>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row>
    <row r="82" spans="2:35" x14ac:dyDescent="0.2">
      <c r="B82" s="7"/>
      <c r="C82" s="7"/>
      <c r="D82" s="7"/>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row>
    <row r="83" spans="2:35" x14ac:dyDescent="0.2">
      <c r="B83" s="7"/>
      <c r="C83" s="7"/>
      <c r="D83" s="7"/>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row>
    <row r="84" spans="2:35" x14ac:dyDescent="0.2">
      <c r="B84" s="7"/>
      <c r="C84" s="7"/>
      <c r="D84" s="7"/>
      <c r="E84" s="14"/>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row>
    <row r="85" spans="2:35" x14ac:dyDescent="0.2">
      <c r="B85" s="7"/>
      <c r="C85" s="7"/>
      <c r="D85" s="7"/>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row>
    <row r="86" spans="2:35" x14ac:dyDescent="0.2">
      <c r="B86" s="7"/>
      <c r="C86" s="7"/>
      <c r="D86" s="7"/>
      <c r="E86" s="14"/>
      <c r="F86" s="14"/>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row>
    <row r="87" spans="2:35" x14ac:dyDescent="0.2">
      <c r="B87" s="7"/>
      <c r="C87" s="7"/>
      <c r="D87" s="7"/>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row>
    <row r="88" spans="2:35" x14ac:dyDescent="0.2">
      <c r="B88" s="7"/>
      <c r="C88" s="7"/>
      <c r="D88" s="7"/>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row>
    <row r="89" spans="2:35" x14ac:dyDescent="0.2">
      <c r="B89" s="7"/>
      <c r="C89" s="7"/>
      <c r="D89" s="7"/>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row>
    <row r="90" spans="2:35" x14ac:dyDescent="0.2">
      <c r="B90" s="7"/>
      <c r="C90" s="7"/>
      <c r="D90" s="7"/>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row>
    <row r="91" spans="2:35" x14ac:dyDescent="0.2">
      <c r="B91" s="7"/>
      <c r="C91" s="7"/>
      <c r="D91" s="7"/>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row>
    <row r="92" spans="2:35" x14ac:dyDescent="0.2">
      <c r="B92" s="7"/>
      <c r="C92" s="7"/>
      <c r="D92" s="7"/>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row>
    <row r="93" spans="2:35" x14ac:dyDescent="0.2">
      <c r="B93" s="7"/>
      <c r="C93" s="7"/>
      <c r="D93" s="7"/>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row>
    <row r="94" spans="2:35" x14ac:dyDescent="0.2">
      <c r="B94" s="7"/>
      <c r="C94" s="7"/>
      <c r="D94" s="7"/>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row>
    <row r="95" spans="2:35" x14ac:dyDescent="0.2">
      <c r="B95" s="7"/>
      <c r="C95" s="7"/>
      <c r="D95" s="7"/>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row>
    <row r="96" spans="2:35" x14ac:dyDescent="0.2">
      <c r="B96" s="7"/>
      <c r="C96" s="7"/>
      <c r="D96" s="7"/>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row>
    <row r="97" spans="2:35" x14ac:dyDescent="0.2">
      <c r="B97" s="7"/>
      <c r="C97" s="7"/>
      <c r="D97" s="7"/>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row>
    <row r="98" spans="2:35" x14ac:dyDescent="0.2">
      <c r="B98" s="7"/>
      <c r="C98" s="7"/>
      <c r="D98" s="7"/>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row>
    <row r="99" spans="2:35" x14ac:dyDescent="0.2">
      <c r="B99" s="7"/>
      <c r="C99" s="7"/>
      <c r="D99" s="7"/>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row>
    <row r="100" spans="2:35" x14ac:dyDescent="0.2">
      <c r="B100" s="7"/>
      <c r="C100" s="7"/>
      <c r="D100" s="7"/>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row>
  </sheetData>
  <sheetProtection sheet="1" objects="1" scenarios="1" formatColumns="0" formatRows="0" insertRows="0" deleteRows="0"/>
  <protectedRanges>
    <protectedRange sqref="B6:D200" name="Range1"/>
  </protectedRanges>
  <mergeCells count="1">
    <mergeCell ref="A1:D1"/>
  </mergeCells>
  <pageMargins left="0.7" right="0.7" top="0.75" bottom="0.75" header="0.3" footer="0.3"/>
  <pageSetup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3E9A6-BEC2-4BAC-BCE0-A6243A87435C}">
  <dimension ref="A1:AP100"/>
  <sheetViews>
    <sheetView workbookViewId="0">
      <selection activeCell="F13" sqref="F13"/>
    </sheetView>
  </sheetViews>
  <sheetFormatPr defaultColWidth="8.85546875" defaultRowHeight="15" x14ac:dyDescent="0.2"/>
  <cols>
    <col min="1" max="2" width="2.28515625" style="7" customWidth="1"/>
    <col min="3" max="3" width="97.140625" customWidth="1"/>
    <col min="4" max="4" width="30.7109375" style="4" customWidth="1"/>
    <col min="5" max="5" width="3.140625" style="7" customWidth="1"/>
    <col min="6" max="6" width="41.42578125" customWidth="1"/>
  </cols>
  <sheetData>
    <row r="1" spans="1:42" ht="60" customHeight="1" x14ac:dyDescent="0.2">
      <c r="A1" s="103" t="s">
        <v>41</v>
      </c>
      <c r="B1" s="104"/>
      <c r="C1" s="104"/>
      <c r="D1" s="9"/>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row>
    <row r="2" spans="1:42" x14ac:dyDescent="0.2">
      <c r="C2" s="10"/>
      <c r="D2" s="11"/>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row>
    <row r="3" spans="1:42" ht="20.25" x14ac:dyDescent="0.3">
      <c r="C3" s="75" t="s">
        <v>42</v>
      </c>
      <c r="D3" s="99" t="s">
        <v>43</v>
      </c>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row>
    <row r="4" spans="1:42" ht="25.5" x14ac:dyDescent="0.2">
      <c r="C4" s="19" t="s">
        <v>44</v>
      </c>
      <c r="D4" s="73">
        <v>45670</v>
      </c>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row>
    <row r="5" spans="1:42" ht="25.5" x14ac:dyDescent="0.2">
      <c r="C5" s="28" t="s">
        <v>45</v>
      </c>
      <c r="D5" s="74">
        <v>46095</v>
      </c>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row>
    <row r="6" spans="1:42" ht="38.25" x14ac:dyDescent="0.2">
      <c r="C6" s="29" t="s">
        <v>46</v>
      </c>
      <c r="D6" s="30"/>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row>
    <row r="7" spans="1:42" ht="25.5" x14ac:dyDescent="0.2">
      <c r="C7" s="60" t="s">
        <v>47</v>
      </c>
      <c r="D7" s="61"/>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row>
    <row r="8" spans="1:42" ht="12.75" x14ac:dyDescent="0.2">
      <c r="C8" s="13"/>
      <c r="D8" s="31"/>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row>
    <row r="9" spans="1:42" ht="40.5" x14ac:dyDescent="0.3">
      <c r="C9" s="76" t="s">
        <v>48</v>
      </c>
      <c r="D9" s="77" t="s">
        <v>49</v>
      </c>
      <c r="F9" s="84" t="s">
        <v>50</v>
      </c>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row>
    <row r="10" spans="1:42" x14ac:dyDescent="0.2">
      <c r="C10" s="62" t="s">
        <v>51</v>
      </c>
      <c r="D10" s="63">
        <v>8</v>
      </c>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row>
    <row r="11" spans="1:42" ht="19.5" customHeight="1" x14ac:dyDescent="0.2">
      <c r="C11" s="64" t="s">
        <v>52</v>
      </c>
      <c r="D11" s="65">
        <v>4</v>
      </c>
      <c r="F11" s="138" t="s">
        <v>53</v>
      </c>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row>
    <row r="12" spans="1:42" ht="55.5" customHeight="1" x14ac:dyDescent="0.2">
      <c r="C12" s="62" t="s">
        <v>54</v>
      </c>
      <c r="D12" s="66" cm="1">
        <f t="array" ref="D12">Table6[Weeks to Complete First Versions for Supervisor]</f>
        <v>19.5</v>
      </c>
      <c r="F12" s="139"/>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row>
    <row r="13" spans="1:42" ht="38.25" x14ac:dyDescent="0.2">
      <c r="C13" s="64" t="s">
        <v>55</v>
      </c>
      <c r="D13" s="67">
        <f>D12*0.33</f>
        <v>6.4350000000000005</v>
      </c>
      <c r="F13" s="6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row>
    <row r="14" spans="1:42" ht="38.25" x14ac:dyDescent="0.2">
      <c r="C14" s="62" t="s">
        <v>56</v>
      </c>
      <c r="D14" s="69">
        <v>4</v>
      </c>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row>
    <row r="15" spans="1:42" ht="25.5" x14ac:dyDescent="0.2">
      <c r="C15" s="64" t="s">
        <v>57</v>
      </c>
      <c r="D15" s="65">
        <v>2</v>
      </c>
      <c r="F15" s="105"/>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row>
    <row r="16" spans="1:42" ht="25.5" x14ac:dyDescent="0.2">
      <c r="C16" s="62" t="s">
        <v>58</v>
      </c>
      <c r="D16" s="69">
        <v>2</v>
      </c>
      <c r="F16" s="105"/>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row>
    <row r="17" spans="1:42" ht="25.5" x14ac:dyDescent="0.2">
      <c r="C17" s="64" t="s">
        <v>59</v>
      </c>
      <c r="D17" s="69">
        <v>2</v>
      </c>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row>
    <row r="18" spans="1:42" ht="38.25" x14ac:dyDescent="0.2">
      <c r="C18" s="70" t="s">
        <v>60</v>
      </c>
      <c r="D18" s="69">
        <v>8</v>
      </c>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row>
    <row r="19" spans="1:42" ht="25.5" x14ac:dyDescent="0.2">
      <c r="C19" s="71" t="s">
        <v>61</v>
      </c>
      <c r="D19" s="72">
        <v>2</v>
      </c>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row>
    <row r="20" spans="1:42" x14ac:dyDescent="0.2">
      <c r="C20" s="13"/>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row>
    <row r="21" spans="1:42" ht="20.25" x14ac:dyDescent="0.2">
      <c r="C21" s="78" t="s">
        <v>62</v>
      </c>
      <c r="D21" s="79" t="s">
        <v>63</v>
      </c>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row>
    <row r="22" spans="1:42" x14ac:dyDescent="0.2">
      <c r="C22" s="20" t="s">
        <v>64</v>
      </c>
      <c r="D22" s="21">
        <f>D4+(D10*7)</f>
        <v>45726</v>
      </c>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row>
    <row r="23" spans="1:42" x14ac:dyDescent="0.2">
      <c r="C23" s="22" t="s">
        <v>65</v>
      </c>
      <c r="D23" s="23">
        <f>D22+(D11*7)</f>
        <v>45754</v>
      </c>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row>
    <row r="24" spans="1:42" ht="25.5" x14ac:dyDescent="0.2">
      <c r="C24" s="24" t="s">
        <v>66</v>
      </c>
      <c r="D24" s="21">
        <f>D23+(D12+D13)*7</f>
        <v>45935.544999999998</v>
      </c>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row>
    <row r="25" spans="1:42" ht="25.5" x14ac:dyDescent="0.2">
      <c r="C25" s="25" t="s">
        <v>67</v>
      </c>
      <c r="D25" s="23">
        <f>D24+(D14+D15)*7</f>
        <v>45977.544999999998</v>
      </c>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row>
    <row r="26" spans="1:42" ht="25.5" x14ac:dyDescent="0.2">
      <c r="C26" s="20" t="s">
        <v>68</v>
      </c>
      <c r="D26" s="21">
        <f>D25+(D16*7)</f>
        <v>45991.544999999998</v>
      </c>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row>
    <row r="27" spans="1:42" ht="25.5" x14ac:dyDescent="0.2">
      <c r="C27" s="26" t="s">
        <v>69</v>
      </c>
      <c r="D27" s="23">
        <f>D26+(D17*7)</f>
        <v>46005.544999999998</v>
      </c>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row>
    <row r="28" spans="1:42" ht="38.25" x14ac:dyDescent="0.2">
      <c r="C28" s="20" t="s">
        <v>70</v>
      </c>
      <c r="D28" s="23">
        <f>D27+(D18*7)</f>
        <v>46061.544999999998</v>
      </c>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row>
    <row r="29" spans="1:42" ht="25.5" x14ac:dyDescent="0.2">
      <c r="C29" s="27" t="s">
        <v>71</v>
      </c>
      <c r="D29" s="23">
        <f>D28+(D19*7)</f>
        <v>46075.544999999998</v>
      </c>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row>
    <row r="30" spans="1:42" x14ac:dyDescent="0.2">
      <c r="C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row>
    <row r="31" spans="1:42" s="2" customFormat="1" ht="40.5" x14ac:dyDescent="0.3">
      <c r="A31" s="8"/>
      <c r="B31" s="8"/>
      <c r="C31" s="80" t="s">
        <v>72</v>
      </c>
      <c r="D31" s="106">
        <f>D5-D29</f>
        <v>19.455000000001746</v>
      </c>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row>
    <row r="32" spans="1:42" ht="45" x14ac:dyDescent="0.25">
      <c r="C32" s="15" t="s">
        <v>73</v>
      </c>
      <c r="D32" s="10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row>
    <row r="33" spans="3:42" s="7" customFormat="1" x14ac:dyDescent="0.2">
      <c r="D33" s="9"/>
    </row>
    <row r="34" spans="3:42" s="7" customFormat="1" ht="40.5" x14ac:dyDescent="0.2">
      <c r="C34" s="81" t="s">
        <v>74</v>
      </c>
      <c r="D34" s="9"/>
    </row>
    <row r="35" spans="3:42" s="7" customFormat="1" x14ac:dyDescent="0.2">
      <c r="C35" s="12"/>
      <c r="D35" s="9"/>
    </row>
    <row r="36" spans="3:42" ht="12.75" x14ac:dyDescent="0.2">
      <c r="C36" s="7"/>
      <c r="D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row>
    <row r="37" spans="3:42" ht="12.75" x14ac:dyDescent="0.2">
      <c r="C37" s="7"/>
      <c r="D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row>
    <row r="38" spans="3:42" ht="12.75" x14ac:dyDescent="0.2">
      <c r="C38" s="7"/>
      <c r="D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row>
    <row r="39" spans="3:42" ht="12.75" x14ac:dyDescent="0.2">
      <c r="C39" s="7"/>
      <c r="D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row>
    <row r="40" spans="3:42" ht="12.75" x14ac:dyDescent="0.2">
      <c r="C40" s="7"/>
      <c r="D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row>
    <row r="41" spans="3:42" ht="12.75" x14ac:dyDescent="0.2">
      <c r="C41" s="7"/>
      <c r="D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row>
    <row r="42" spans="3:42" ht="12.75" x14ac:dyDescent="0.2">
      <c r="C42" s="7"/>
      <c r="D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row>
    <row r="43" spans="3:42" ht="12.75" x14ac:dyDescent="0.2">
      <c r="C43" s="7"/>
      <c r="D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row>
    <row r="44" spans="3:42" ht="12.75" x14ac:dyDescent="0.2">
      <c r="C44" s="7"/>
      <c r="D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row>
    <row r="45" spans="3:42" ht="12.75" x14ac:dyDescent="0.2">
      <c r="C45" s="7"/>
      <c r="D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row>
    <row r="46" spans="3:42" ht="12.75" x14ac:dyDescent="0.2">
      <c r="C46" s="7"/>
      <c r="D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row>
    <row r="47" spans="3:42" ht="12.75" x14ac:dyDescent="0.2">
      <c r="C47" s="7"/>
      <c r="D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row>
    <row r="48" spans="3:42" ht="12.75" x14ac:dyDescent="0.2">
      <c r="C48" s="7"/>
      <c r="D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row>
    <row r="49" spans="3:42" ht="12.75" x14ac:dyDescent="0.2">
      <c r="C49" s="7"/>
      <c r="D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row>
    <row r="50" spans="3:42" ht="12.75" x14ac:dyDescent="0.2">
      <c r="C50" s="7"/>
      <c r="D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row>
    <row r="51" spans="3:42" ht="12.75" x14ac:dyDescent="0.2">
      <c r="C51" s="7"/>
      <c r="D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row>
    <row r="52" spans="3:42" ht="12.75" x14ac:dyDescent="0.2">
      <c r="C52" s="7"/>
      <c r="D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row>
    <row r="53" spans="3:42" ht="12.75" x14ac:dyDescent="0.2">
      <c r="C53" s="7"/>
      <c r="D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row>
    <row r="54" spans="3:42" ht="12.75" x14ac:dyDescent="0.2">
      <c r="C54" s="7"/>
      <c r="D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row>
    <row r="55" spans="3:42" ht="12.75" x14ac:dyDescent="0.2">
      <c r="C55" s="7"/>
      <c r="D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row>
    <row r="56" spans="3:42" ht="12.75" x14ac:dyDescent="0.2">
      <c r="C56" s="7"/>
      <c r="D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row>
    <row r="57" spans="3:42" ht="12.75" x14ac:dyDescent="0.2">
      <c r="C57" s="7"/>
      <c r="D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row>
    <row r="58" spans="3:42" ht="12.75" x14ac:dyDescent="0.2">
      <c r="C58" s="7"/>
      <c r="D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row>
    <row r="59" spans="3:42" ht="12.75" x14ac:dyDescent="0.2">
      <c r="C59" s="7"/>
      <c r="D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row>
    <row r="60" spans="3:42" ht="12.75" x14ac:dyDescent="0.2">
      <c r="C60" s="7"/>
      <c r="D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row>
    <row r="61" spans="3:42" ht="12.75" x14ac:dyDescent="0.2">
      <c r="C61" s="7"/>
      <c r="D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row>
    <row r="62" spans="3:42" ht="12.75" x14ac:dyDescent="0.2">
      <c r="C62" s="7"/>
      <c r="D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row>
    <row r="63" spans="3:42" ht="12.75" x14ac:dyDescent="0.2">
      <c r="C63" s="7"/>
      <c r="D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row>
    <row r="64" spans="3:42" ht="12.75" x14ac:dyDescent="0.2">
      <c r="C64" s="7"/>
      <c r="D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row>
    <row r="65" spans="3:42" ht="12.75" x14ac:dyDescent="0.2">
      <c r="C65" s="7"/>
      <c r="D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row>
    <row r="66" spans="3:42" ht="12.75" x14ac:dyDescent="0.2">
      <c r="C66" s="7"/>
      <c r="D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row>
    <row r="67" spans="3:42" ht="12.75" x14ac:dyDescent="0.2">
      <c r="C67" s="7"/>
      <c r="D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row>
    <row r="68" spans="3:42" ht="12.75" x14ac:dyDescent="0.2">
      <c r="C68" s="7"/>
      <c r="D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row>
    <row r="69" spans="3:42" ht="12.75" x14ac:dyDescent="0.2">
      <c r="C69" s="7"/>
      <c r="D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row>
    <row r="70" spans="3:42" ht="12.75" x14ac:dyDescent="0.2">
      <c r="C70" s="7"/>
      <c r="D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row>
    <row r="71" spans="3:42" ht="12.75" x14ac:dyDescent="0.2">
      <c r="C71" s="7"/>
      <c r="D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row>
    <row r="72" spans="3:42" ht="12.75" x14ac:dyDescent="0.2">
      <c r="C72" s="7"/>
      <c r="D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row>
    <row r="73" spans="3:42" ht="12.75" x14ac:dyDescent="0.2">
      <c r="C73" s="7"/>
      <c r="D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row>
    <row r="74" spans="3:42" ht="12.75" x14ac:dyDescent="0.2">
      <c r="C74" s="7"/>
      <c r="D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row>
    <row r="75" spans="3:42" ht="12.75" x14ac:dyDescent="0.2">
      <c r="C75" s="7"/>
      <c r="D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row>
    <row r="76" spans="3:42" ht="12.75" x14ac:dyDescent="0.2">
      <c r="C76" s="7"/>
      <c r="D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row>
    <row r="77" spans="3:42" ht="12.75" x14ac:dyDescent="0.2">
      <c r="C77" s="7"/>
      <c r="D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row>
    <row r="78" spans="3:42" ht="12.75" x14ac:dyDescent="0.2">
      <c r="C78" s="7"/>
      <c r="D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row>
    <row r="79" spans="3:42" ht="12.75" x14ac:dyDescent="0.2">
      <c r="C79" s="7"/>
      <c r="D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row>
    <row r="80" spans="3:42" ht="12.75" x14ac:dyDescent="0.2">
      <c r="C80" s="7"/>
      <c r="D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row>
    <row r="81" spans="3:42" ht="12.75" x14ac:dyDescent="0.2">
      <c r="C81" s="7"/>
      <c r="D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row>
    <row r="82" spans="3:42" ht="12.75" x14ac:dyDescent="0.2">
      <c r="C82" s="7"/>
      <c r="D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row>
    <row r="83" spans="3:42" ht="12.75" x14ac:dyDescent="0.2">
      <c r="C83" s="7"/>
      <c r="D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row>
    <row r="84" spans="3:42" ht="12.75" x14ac:dyDescent="0.2">
      <c r="C84" s="7"/>
      <c r="D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row>
    <row r="85" spans="3:42" ht="12.75" x14ac:dyDescent="0.2">
      <c r="C85" s="7"/>
      <c r="D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row>
    <row r="86" spans="3:42" ht="12.75" x14ac:dyDescent="0.2">
      <c r="C86" s="7"/>
      <c r="D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row>
    <row r="87" spans="3:42" ht="12.75" x14ac:dyDescent="0.2">
      <c r="C87" s="7"/>
      <c r="D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row>
    <row r="88" spans="3:42" ht="12.75" x14ac:dyDescent="0.2">
      <c r="C88" s="7"/>
      <c r="D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row>
    <row r="89" spans="3:42" ht="12.75" x14ac:dyDescent="0.2">
      <c r="C89" s="7"/>
      <c r="D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row>
    <row r="90" spans="3:42" ht="12.75" x14ac:dyDescent="0.2">
      <c r="C90" s="7"/>
      <c r="D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row>
    <row r="91" spans="3:42" ht="12.75" x14ac:dyDescent="0.2">
      <c r="C91" s="7"/>
      <c r="D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row>
    <row r="92" spans="3:42" ht="12.75" x14ac:dyDescent="0.2">
      <c r="C92" s="7"/>
      <c r="D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row>
    <row r="93" spans="3:42" ht="12.75" x14ac:dyDescent="0.2">
      <c r="C93" s="7"/>
      <c r="D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row>
    <row r="94" spans="3:42" ht="12.75" x14ac:dyDescent="0.2">
      <c r="C94" s="7"/>
      <c r="D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row>
    <row r="95" spans="3:42" ht="12.75" x14ac:dyDescent="0.2">
      <c r="C95" s="7"/>
      <c r="D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row>
    <row r="96" spans="3:42" ht="12.75" x14ac:dyDescent="0.2">
      <c r="C96" s="7"/>
      <c r="D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row>
    <row r="97" spans="3:42" ht="12.75" x14ac:dyDescent="0.2">
      <c r="C97" s="7"/>
      <c r="D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row>
    <row r="98" spans="3:42" ht="12.75" x14ac:dyDescent="0.2">
      <c r="C98" s="7"/>
      <c r="D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row>
    <row r="99" spans="3:42" ht="12.75" x14ac:dyDescent="0.2">
      <c r="C99" s="7"/>
      <c r="D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row>
    <row r="100" spans="3:42" ht="12.75" x14ac:dyDescent="0.2">
      <c r="C100" s="7"/>
      <c r="D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row>
  </sheetData>
  <sheetProtection formatCells="0" formatColumns="0" formatRows="0"/>
  <protectedRanges>
    <protectedRange sqref="D4:D5" name="Range1"/>
    <protectedRange sqref="D10:D19" name="Range2"/>
  </protectedRanges>
  <mergeCells count="4">
    <mergeCell ref="A1:C1"/>
    <mergeCell ref="F11:F12"/>
    <mergeCell ref="F15:F16"/>
    <mergeCell ref="D31:D32"/>
  </mergeCells>
  <conditionalFormatting sqref="D31">
    <cfRule type="cellIs" dxfId="5" priority="2" operator="greaterThan">
      <formula>0</formula>
    </cfRule>
    <cfRule type="cellIs" dxfId="6" priority="4" operator="lessThan">
      <formula>0</formula>
    </cfRule>
  </conditionalFormatting>
  <conditionalFormatting sqref="D31:D32">
    <cfRule type="cellIs" dxfId="4" priority="1" operator="equal">
      <formula>0</formula>
    </cfRule>
  </conditionalFormatting>
  <pageMargins left="0.7" right="0.7" top="0.75" bottom="0.75" header="0.3" footer="0.3"/>
  <tableParts count="4">
    <tablePart r:id="rId1"/>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F9C7D-576F-4590-8D48-6BF4BAF38012}">
  <sheetPr codeName="Sheet4"/>
  <dimension ref="A1:AO117"/>
  <sheetViews>
    <sheetView topLeftCell="A9" zoomScaleNormal="100" workbookViewId="0">
      <selection activeCell="K10" sqref="K10"/>
    </sheetView>
  </sheetViews>
  <sheetFormatPr defaultColWidth="8.85546875" defaultRowHeight="12.75" x14ac:dyDescent="0.2"/>
  <cols>
    <col min="1" max="1" width="3" customWidth="1"/>
    <col min="2" max="2" width="21" style="44" customWidth="1"/>
    <col min="3" max="3" width="22.140625" customWidth="1"/>
    <col min="4" max="4" width="34.7109375" customWidth="1"/>
    <col min="5" max="5" width="35" style="1" customWidth="1"/>
    <col min="6" max="6" width="21.140625" customWidth="1"/>
  </cols>
  <sheetData>
    <row r="1" spans="1:41" ht="114" customHeight="1" x14ac:dyDescent="0.2">
      <c r="A1" s="108" t="s">
        <v>75</v>
      </c>
      <c r="B1" s="109"/>
      <c r="C1" s="109"/>
      <c r="D1" s="109"/>
      <c r="E1" s="109"/>
      <c r="F1" s="109"/>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c r="AN1" s="16" t="s">
        <v>1</v>
      </c>
      <c r="AO1" s="16" t="s">
        <v>1</v>
      </c>
    </row>
    <row r="2" spans="1:41" ht="7.5" customHeight="1" x14ac:dyDescent="0.2">
      <c r="A2" s="16" t="s">
        <v>1</v>
      </c>
      <c r="E2" s="46"/>
      <c r="F2" s="16"/>
      <c r="G2" s="16"/>
      <c r="H2" s="16"/>
      <c r="I2" s="16"/>
      <c r="J2" s="16"/>
      <c r="K2" s="16" t="s">
        <v>1</v>
      </c>
      <c r="L2" s="16" t="s">
        <v>1</v>
      </c>
      <c r="M2" s="16" t="s">
        <v>1</v>
      </c>
      <c r="N2" s="16" t="s">
        <v>1</v>
      </c>
      <c r="O2" s="16" t="s">
        <v>1</v>
      </c>
      <c r="P2" s="16" t="s">
        <v>1</v>
      </c>
      <c r="Q2" s="16" t="s">
        <v>1</v>
      </c>
      <c r="R2" s="16" t="s">
        <v>1</v>
      </c>
      <c r="S2" s="16" t="s">
        <v>1</v>
      </c>
      <c r="T2" s="16" t="s">
        <v>1</v>
      </c>
      <c r="U2" s="16" t="s">
        <v>1</v>
      </c>
      <c r="V2" s="16" t="s">
        <v>1</v>
      </c>
      <c r="W2" s="16" t="s">
        <v>1</v>
      </c>
      <c r="X2" s="16" t="s">
        <v>1</v>
      </c>
      <c r="Y2" s="16" t="s">
        <v>1</v>
      </c>
      <c r="Z2" s="16" t="s">
        <v>1</v>
      </c>
      <c r="AA2" s="16" t="s">
        <v>1</v>
      </c>
      <c r="AB2" s="16" t="s">
        <v>1</v>
      </c>
      <c r="AC2" s="16" t="s">
        <v>1</v>
      </c>
      <c r="AD2" s="16" t="s">
        <v>1</v>
      </c>
      <c r="AE2" s="16" t="s">
        <v>1</v>
      </c>
      <c r="AF2" s="16" t="s">
        <v>1</v>
      </c>
      <c r="AG2" s="16" t="s">
        <v>1</v>
      </c>
      <c r="AH2" s="16" t="s">
        <v>1</v>
      </c>
      <c r="AI2" s="16" t="s">
        <v>1</v>
      </c>
      <c r="AJ2" s="16" t="s">
        <v>1</v>
      </c>
      <c r="AK2" s="16" t="s">
        <v>1</v>
      </c>
      <c r="AL2" s="16" t="s">
        <v>1</v>
      </c>
      <c r="AM2" s="16" t="s">
        <v>1</v>
      </c>
      <c r="AN2" s="16" t="s">
        <v>1</v>
      </c>
      <c r="AO2" s="16" t="s">
        <v>1</v>
      </c>
    </row>
    <row r="3" spans="1:41" s="34" customFormat="1" ht="43.5" customHeight="1" x14ac:dyDescent="0.3">
      <c r="A3" s="97" t="s">
        <v>1</v>
      </c>
      <c r="B3" s="88" t="s">
        <v>76</v>
      </c>
      <c r="C3" s="89" t="s">
        <v>77</v>
      </c>
      <c r="D3" s="89" t="s">
        <v>78</v>
      </c>
      <c r="E3" s="90" t="s">
        <v>79</v>
      </c>
      <c r="F3" s="89" t="s">
        <v>80</v>
      </c>
      <c r="G3" s="98" t="s">
        <v>1</v>
      </c>
      <c r="H3" s="98" t="s">
        <v>1</v>
      </c>
      <c r="I3" s="98" t="s">
        <v>1</v>
      </c>
      <c r="J3" s="98" t="s">
        <v>1</v>
      </c>
      <c r="K3" s="98" t="s">
        <v>1</v>
      </c>
      <c r="L3" s="98" t="s">
        <v>1</v>
      </c>
      <c r="M3" s="98" t="s">
        <v>1</v>
      </c>
      <c r="N3" s="98" t="s">
        <v>1</v>
      </c>
      <c r="O3" s="98" t="s">
        <v>1</v>
      </c>
      <c r="P3" s="98" t="s">
        <v>1</v>
      </c>
      <c r="Q3" s="98" t="s">
        <v>1</v>
      </c>
      <c r="R3" s="98" t="s">
        <v>1</v>
      </c>
      <c r="S3" s="98" t="s">
        <v>1</v>
      </c>
      <c r="T3" s="98" t="s">
        <v>1</v>
      </c>
      <c r="U3" s="98" t="s">
        <v>1</v>
      </c>
      <c r="V3" s="98" t="s">
        <v>1</v>
      </c>
      <c r="W3" s="98" t="s">
        <v>1</v>
      </c>
      <c r="X3" s="98" t="s">
        <v>1</v>
      </c>
      <c r="Y3" s="98" t="s">
        <v>1</v>
      </c>
      <c r="Z3" s="98" t="s">
        <v>1</v>
      </c>
      <c r="AA3" s="98" t="s">
        <v>1</v>
      </c>
      <c r="AB3" s="98" t="s">
        <v>1</v>
      </c>
      <c r="AC3" s="98" t="s">
        <v>1</v>
      </c>
      <c r="AD3" s="98" t="s">
        <v>1</v>
      </c>
      <c r="AE3" s="98" t="s">
        <v>1</v>
      </c>
      <c r="AF3" s="98" t="s">
        <v>1</v>
      </c>
      <c r="AG3" s="98" t="s">
        <v>1</v>
      </c>
      <c r="AH3" s="98" t="s">
        <v>1</v>
      </c>
      <c r="AI3" s="98" t="s">
        <v>1</v>
      </c>
      <c r="AJ3" s="98" t="s">
        <v>1</v>
      </c>
      <c r="AK3" s="98" t="s">
        <v>1</v>
      </c>
      <c r="AL3" s="98" t="s">
        <v>1</v>
      </c>
      <c r="AM3" s="98" t="s">
        <v>1</v>
      </c>
      <c r="AN3" s="98" t="s">
        <v>1</v>
      </c>
      <c r="AO3" s="98" t="s">
        <v>1</v>
      </c>
    </row>
    <row r="4" spans="1:41" ht="20.25" x14ac:dyDescent="0.3">
      <c r="A4" s="17"/>
      <c r="B4" s="49">
        <f>C5-7</f>
        <v>45663</v>
      </c>
      <c r="C4" s="50"/>
      <c r="E4" s="135"/>
      <c r="F4" s="136">
        <v>0</v>
      </c>
      <c r="G4" s="16"/>
      <c r="H4" s="16"/>
      <c r="I4" s="16"/>
      <c r="J4" s="16"/>
      <c r="K4" s="16" t="s">
        <v>1</v>
      </c>
      <c r="L4" s="16" t="s">
        <v>1</v>
      </c>
      <c r="M4" s="16" t="s">
        <v>1</v>
      </c>
      <c r="N4" s="16" t="s">
        <v>1</v>
      </c>
      <c r="O4" s="16" t="s">
        <v>1</v>
      </c>
      <c r="P4" s="16" t="s">
        <v>1</v>
      </c>
      <c r="Q4" s="16" t="s">
        <v>1</v>
      </c>
      <c r="R4" s="16" t="s">
        <v>1</v>
      </c>
      <c r="S4" s="16" t="s">
        <v>1</v>
      </c>
      <c r="T4" s="16" t="s">
        <v>1</v>
      </c>
      <c r="U4" s="16" t="s">
        <v>1</v>
      </c>
      <c r="V4" s="16" t="s">
        <v>1</v>
      </c>
      <c r="W4" s="16" t="s">
        <v>1</v>
      </c>
      <c r="X4" s="16" t="s">
        <v>1</v>
      </c>
      <c r="Y4" s="16" t="s">
        <v>1</v>
      </c>
      <c r="Z4" s="16" t="s">
        <v>1</v>
      </c>
      <c r="AA4" s="16" t="s">
        <v>1</v>
      </c>
      <c r="AB4" s="16" t="s">
        <v>1</v>
      </c>
      <c r="AC4" s="16" t="s">
        <v>1</v>
      </c>
      <c r="AD4" s="16" t="s">
        <v>1</v>
      </c>
      <c r="AE4" s="16" t="s">
        <v>1</v>
      </c>
      <c r="AF4" s="16" t="s">
        <v>1</v>
      </c>
      <c r="AG4" s="16" t="s">
        <v>1</v>
      </c>
      <c r="AH4" s="16" t="s">
        <v>1</v>
      </c>
      <c r="AI4" s="16" t="s">
        <v>1</v>
      </c>
      <c r="AJ4" s="16" t="s">
        <v>1</v>
      </c>
      <c r="AK4" s="16" t="s">
        <v>1</v>
      </c>
      <c r="AL4" s="16" t="s">
        <v>1</v>
      </c>
      <c r="AM4" s="16" t="s">
        <v>1</v>
      </c>
      <c r="AN4" s="16" t="s">
        <v>1</v>
      </c>
      <c r="AO4" s="16" t="s">
        <v>1</v>
      </c>
    </row>
    <row r="5" spans="1:41" ht="28.5" customHeight="1" x14ac:dyDescent="0.2">
      <c r="A5" s="16" t="s">
        <v>1</v>
      </c>
      <c r="B5" s="49">
        <f>'3a.Calculator from Current Date'!D4</f>
        <v>45670</v>
      </c>
      <c r="C5" s="50" t="str">
        <f>TEXT('3a.Calculator from Current Date'!D4,"mmm d")</f>
        <v>Jan 13</v>
      </c>
      <c r="D5" s="47" t="s">
        <v>81</v>
      </c>
      <c r="E5" s="121" t="str">
        <f>Table11[[#This Row],[Date As Text 
(Month Day)]]&amp;CHAR(10)&amp;Table11[[#This Row],[Events]]&amp;CHAR(10)</f>
        <v xml:space="preserve">Jan 13
START DATE
</v>
      </c>
      <c r="F5" s="122">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c r="AN5" s="16" t="s">
        <v>1</v>
      </c>
      <c r="AO5" s="16" t="s">
        <v>1</v>
      </c>
    </row>
    <row r="6" spans="1:41" ht="39" customHeight="1" x14ac:dyDescent="0.2">
      <c r="A6" s="16" t="s">
        <v>1</v>
      </c>
      <c r="B6" s="49">
        <f>'3a.Calculator from Current Date'!D22</f>
        <v>45726</v>
      </c>
      <c r="C6" s="50" t="str">
        <f>TEXT('3a.Calculator from Current Date'!D22,"mmm d")</f>
        <v>Mar 10</v>
      </c>
      <c r="D6" s="48" t="s">
        <v>82</v>
      </c>
      <c r="E6" s="123" t="str">
        <f>Table11[[#This Row],[Date As Text 
(Month Day)]]&amp;CHAR(10)&amp;Table11[[#This Row],[Events]]&amp;CHAR(10)</f>
        <v xml:space="preserve">Mar 10
DATA 
COLLECTION
</v>
      </c>
      <c r="F6" s="122">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c r="AN6" s="16" t="s">
        <v>1</v>
      </c>
      <c r="AO6" s="16" t="s">
        <v>1</v>
      </c>
    </row>
    <row r="7" spans="1:41" ht="29.25" customHeight="1" x14ac:dyDescent="0.2">
      <c r="A7" s="16" t="s">
        <v>1</v>
      </c>
      <c r="B7" s="49">
        <f>'3a.Calculator from Current Date'!D23</f>
        <v>45754</v>
      </c>
      <c r="C7" s="50" t="str">
        <f>TEXT('3a.Calculator from Current Date'!D23,"mmm d")</f>
        <v>Apr 7</v>
      </c>
      <c r="D7" s="47" t="s">
        <v>83</v>
      </c>
      <c r="E7" s="121" t="str">
        <f>Table11[[#This Row],[Date As Text 
(Month Day)]]&amp;CHAR(10)&amp;Table11[[#This Row],[Events]]&amp;CHAR(10)</f>
        <v xml:space="preserve">Apr 7
ANALYSIS
</v>
      </c>
      <c r="F7" s="122">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c r="AN7" s="16" t="s">
        <v>1</v>
      </c>
      <c r="AO7" s="16" t="s">
        <v>1</v>
      </c>
    </row>
    <row r="8" spans="1:41" ht="38.25" x14ac:dyDescent="0.2">
      <c r="A8" s="16" t="s">
        <v>1</v>
      </c>
      <c r="B8" s="49">
        <f>'3a.Calculator from Current Date'!D24</f>
        <v>45935.544999999998</v>
      </c>
      <c r="C8" s="50" t="str">
        <f>TEXT('3a.Calculator from Current Date'!D24,"mmm d")</f>
        <v>Oct 5</v>
      </c>
      <c r="D8" s="47" t="s">
        <v>84</v>
      </c>
      <c r="E8" s="123" t="str">
        <f>Table11[[#This Row],[Date As Text 
(Month Day)]]&amp;CHAR(10)&amp;Table11[[#This Row],[Events]]&amp;CHAR(10)</f>
        <v xml:space="preserve">Oct 5
FIRST DRAFT 
</v>
      </c>
      <c r="F8" s="122">
        <v>-0.5</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c r="AN8" s="16" t="s">
        <v>1</v>
      </c>
      <c r="AO8" s="16" t="s">
        <v>1</v>
      </c>
    </row>
    <row r="9" spans="1:41" ht="38.25" x14ac:dyDescent="0.2">
      <c r="A9" s="16" t="s">
        <v>1</v>
      </c>
      <c r="B9" s="49">
        <f>'3a.Calculator from Current Date'!D25</f>
        <v>45977.544999999998</v>
      </c>
      <c r="C9" s="50" t="str">
        <f>TEXT('3a.Calculator from Current Date'!D25,"mmm d")</f>
        <v>Nov 16</v>
      </c>
      <c r="D9" s="47" t="s">
        <v>85</v>
      </c>
      <c r="E9" s="121" t="str">
        <f>Table11[[#This Row],[Date As Text 
(Month Day)]]&amp;CHAR(10)&amp;Table11[[#This Row],[Events]]&amp;CHAR(10)</f>
        <v xml:space="preserve">Nov 16
SECOND DRAFT
</v>
      </c>
      <c r="F9" s="122">
        <v>0.5</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c r="AN9" s="16" t="s">
        <v>1</v>
      </c>
      <c r="AO9" s="16" t="s">
        <v>1</v>
      </c>
    </row>
    <row r="10" spans="1:41" ht="51" x14ac:dyDescent="0.2">
      <c r="A10" s="16" t="s">
        <v>1</v>
      </c>
      <c r="B10" s="49">
        <f>'3a.Calculator from Current Date'!D26</f>
        <v>45991.544999999998</v>
      </c>
      <c r="C10" s="50" t="str">
        <f>TEXT('3a.Calculator from Current Date'!D26,"mmm d")</f>
        <v>Nov 30</v>
      </c>
      <c r="D10" s="48" t="s">
        <v>86</v>
      </c>
      <c r="E10" s="123" t="str">
        <f>Table11[[#This Row],[Date As Text 
(Month Day)]]&amp;CHAR(10)&amp;Table11[[#This Row],[Events]]&amp;CHAR(10)</f>
        <v xml:space="preserve">Nov 30
FINAL DRAFT TO 
ADVISORY COMMITTEE
</v>
      </c>
      <c r="F10" s="122">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c r="AN10" s="16" t="s">
        <v>1</v>
      </c>
      <c r="AO10" s="16" t="s">
        <v>1</v>
      </c>
    </row>
    <row r="11" spans="1:41" ht="63.75" x14ac:dyDescent="0.2">
      <c r="A11" s="16" t="s">
        <v>1</v>
      </c>
      <c r="B11" s="49">
        <f>'3a.Calculator from Current Date'!D27</f>
        <v>46005.544999999998</v>
      </c>
      <c r="C11" s="50" t="str">
        <f>TEXT('3a.Calculator from Current Date'!D27,"mmm d")</f>
        <v>Dec 14</v>
      </c>
      <c r="D11" s="48" t="s">
        <v>87</v>
      </c>
      <c r="E11" s="121" t="str">
        <f>Table11[[#This Row],[Date As Text 
(Month Day)]]&amp;CHAR(10)&amp;Table11[[#This Row],[Events]]&amp;CHAR(10)</f>
        <v xml:space="preserve">Dec 14
FINAL COMMITTEE SIGNOFF
EXTERNAL EXAMINER CHOSEN
DEFENCE DATE SET
</v>
      </c>
      <c r="F11" s="122">
        <v>1</v>
      </c>
      <c r="G11" s="16" t="s">
        <v>1</v>
      </c>
      <c r="I11" s="18"/>
      <c r="J11" s="18"/>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c r="AN11" s="16" t="s">
        <v>1</v>
      </c>
      <c r="AO11" s="16" t="s">
        <v>1</v>
      </c>
    </row>
    <row r="12" spans="1:41" ht="28.5" customHeight="1" x14ac:dyDescent="0.2">
      <c r="A12" s="16" t="s">
        <v>1</v>
      </c>
      <c r="B12" s="49">
        <f>'3a.Calculator from Current Date'!D28</f>
        <v>46061.544999999998</v>
      </c>
      <c r="C12" s="50" t="str">
        <f>TEXT('3a.Calculator from Current Date'!D28,"mmm d")</f>
        <v>Feb 8</v>
      </c>
      <c r="D12" s="47" t="s">
        <v>88</v>
      </c>
      <c r="E12" s="123" t="str">
        <f>Table11[[#This Row],[Date As Text 
(Month Day)]]&amp;CHAR(10)&amp;Table11[[#This Row],[Events]]&amp;CHAR(10)</f>
        <v xml:space="preserve">Feb 8
DEFENCE
</v>
      </c>
      <c r="F12" s="122">
        <v>-0.5</v>
      </c>
      <c r="G12" s="16" t="s">
        <v>1</v>
      </c>
      <c r="H12" s="16" t="s">
        <v>1</v>
      </c>
      <c r="I12" s="16" t="s">
        <v>1</v>
      </c>
      <c r="J12" s="16" t="s">
        <v>1</v>
      </c>
      <c r="K12" s="16" t="s">
        <v>1</v>
      </c>
      <c r="L12" s="16" t="s">
        <v>1</v>
      </c>
      <c r="M12" s="16" t="s">
        <v>1</v>
      </c>
      <c r="N12" s="16" t="s">
        <v>1</v>
      </c>
      <c r="O12" s="16" t="s">
        <v>1</v>
      </c>
      <c r="P12" s="16" t="s">
        <v>1</v>
      </c>
      <c r="Q12" s="16" t="s">
        <v>1</v>
      </c>
      <c r="R12" s="16" t="s">
        <v>1</v>
      </c>
      <c r="S12" s="16" t="s">
        <v>1</v>
      </c>
      <c r="T12" s="16" t="s">
        <v>1</v>
      </c>
      <c r="U12" s="16" t="s">
        <v>1</v>
      </c>
      <c r="V12" s="16" t="s">
        <v>1</v>
      </c>
      <c r="W12" s="16" t="s">
        <v>1</v>
      </c>
      <c r="X12" s="16" t="s">
        <v>1</v>
      </c>
      <c r="Y12" s="16" t="s">
        <v>1</v>
      </c>
      <c r="Z12" s="16" t="s">
        <v>1</v>
      </c>
      <c r="AA12" s="16" t="s">
        <v>1</v>
      </c>
      <c r="AB12" s="16" t="s">
        <v>1</v>
      </c>
      <c r="AC12" s="16" t="s">
        <v>1</v>
      </c>
      <c r="AD12" s="16" t="s">
        <v>1</v>
      </c>
      <c r="AE12" s="16" t="s">
        <v>1</v>
      </c>
      <c r="AF12" s="16" t="s">
        <v>1</v>
      </c>
      <c r="AG12" s="16" t="s">
        <v>1</v>
      </c>
      <c r="AH12" s="16" t="s">
        <v>1</v>
      </c>
      <c r="AI12" s="16" t="s">
        <v>1</v>
      </c>
      <c r="AJ12" s="16" t="s">
        <v>1</v>
      </c>
      <c r="AK12" s="16" t="s">
        <v>1</v>
      </c>
      <c r="AL12" s="16" t="s">
        <v>1</v>
      </c>
      <c r="AM12" s="16" t="s">
        <v>1</v>
      </c>
      <c r="AN12" s="16" t="s">
        <v>1</v>
      </c>
      <c r="AO12" s="16" t="s">
        <v>1</v>
      </c>
    </row>
    <row r="13" spans="1:41" ht="43.5" customHeight="1" x14ac:dyDescent="0.2">
      <c r="A13" s="16" t="s">
        <v>1</v>
      </c>
      <c r="B13" s="49">
        <f>'3a.Calculator from Current Date'!D29</f>
        <v>46075.544999999998</v>
      </c>
      <c r="C13" s="50" t="str">
        <f>TEXT('3a.Calculator from Current Date'!D29,"mmm d")</f>
        <v>Feb 22</v>
      </c>
      <c r="D13" s="48" t="s">
        <v>89</v>
      </c>
      <c r="E13" s="121" t="str">
        <f>Table11[[#This Row],[Date As Text 
(Month Day)]]&amp;CHAR(10)&amp;Table11[[#This Row],[Events]]&amp;CHAR(10)</f>
        <v xml:space="preserve">Feb 22
COMPLETION DATE
SUBMISSION TO ATRIUM
</v>
      </c>
      <c r="F13" s="122">
        <v>1</v>
      </c>
      <c r="G13" s="16" t="s">
        <v>1</v>
      </c>
      <c r="H13" s="16" t="s">
        <v>1</v>
      </c>
      <c r="I13" s="16" t="s">
        <v>1</v>
      </c>
      <c r="J13" s="16" t="s">
        <v>1</v>
      </c>
      <c r="K13" s="16" t="s">
        <v>1</v>
      </c>
      <c r="L13" s="16" t="s">
        <v>1</v>
      </c>
      <c r="M13" s="16" t="s">
        <v>1</v>
      </c>
      <c r="N13" s="16" t="s">
        <v>1</v>
      </c>
      <c r="O13" s="16" t="s">
        <v>1</v>
      </c>
      <c r="P13" s="16" t="s">
        <v>1</v>
      </c>
      <c r="Q13" s="16" t="s">
        <v>1</v>
      </c>
      <c r="R13" s="16" t="s">
        <v>1</v>
      </c>
      <c r="S13" s="16" t="s">
        <v>1</v>
      </c>
      <c r="T13" s="16" t="s">
        <v>1</v>
      </c>
      <c r="U13" s="16" t="s">
        <v>1</v>
      </c>
      <c r="V13" s="16" t="s">
        <v>1</v>
      </c>
      <c r="W13" s="16" t="s">
        <v>1</v>
      </c>
      <c r="X13" s="16" t="s">
        <v>1</v>
      </c>
      <c r="Y13" s="16" t="s">
        <v>1</v>
      </c>
      <c r="Z13" s="16" t="s">
        <v>1</v>
      </c>
      <c r="AA13" s="16" t="s">
        <v>1</v>
      </c>
      <c r="AB13" s="16" t="s">
        <v>1</v>
      </c>
      <c r="AC13" s="16" t="s">
        <v>1</v>
      </c>
      <c r="AD13" s="16" t="s">
        <v>1</v>
      </c>
      <c r="AE13" s="16" t="s">
        <v>1</v>
      </c>
      <c r="AF13" s="16" t="s">
        <v>1</v>
      </c>
      <c r="AG13" s="16" t="s">
        <v>1</v>
      </c>
      <c r="AH13" s="16" t="s">
        <v>1</v>
      </c>
      <c r="AI13" s="16" t="s">
        <v>1</v>
      </c>
      <c r="AJ13" s="16" t="s">
        <v>1</v>
      </c>
      <c r="AK13" s="16" t="s">
        <v>1</v>
      </c>
      <c r="AL13" s="16" t="s">
        <v>1</v>
      </c>
      <c r="AM13" s="16" t="s">
        <v>1</v>
      </c>
      <c r="AN13" s="16" t="s">
        <v>1</v>
      </c>
      <c r="AO13" s="16" t="s">
        <v>1</v>
      </c>
    </row>
    <row r="14" spans="1:41" x14ac:dyDescent="0.2">
      <c r="A14" s="16"/>
      <c r="B14" s="49">
        <f>'3a.Calculator from Current Date'!D29+10</f>
        <v>46085.544999999998</v>
      </c>
      <c r="C14" s="50"/>
      <c r="D14" s="43"/>
      <c r="E14" s="137"/>
      <c r="F14" s="122">
        <v>0</v>
      </c>
      <c r="G14" s="16"/>
      <c r="H14" s="16"/>
      <c r="I14" s="16"/>
      <c r="J14" s="16"/>
      <c r="K14" s="16" t="s">
        <v>1</v>
      </c>
      <c r="L14" s="16" t="s">
        <v>1</v>
      </c>
      <c r="M14" s="16" t="s">
        <v>1</v>
      </c>
      <c r="N14" s="16" t="s">
        <v>1</v>
      </c>
      <c r="O14" s="16" t="s">
        <v>1</v>
      </c>
      <c r="P14" s="16" t="s">
        <v>1</v>
      </c>
      <c r="Q14" s="16" t="s">
        <v>1</v>
      </c>
      <c r="R14" s="16" t="s">
        <v>1</v>
      </c>
      <c r="S14" s="16" t="s">
        <v>1</v>
      </c>
      <c r="T14" s="16" t="s">
        <v>1</v>
      </c>
      <c r="U14" s="16" t="s">
        <v>1</v>
      </c>
      <c r="V14" s="16" t="s">
        <v>1</v>
      </c>
      <c r="W14" s="16" t="s">
        <v>1</v>
      </c>
      <c r="X14" s="16" t="s">
        <v>1</v>
      </c>
      <c r="Y14" s="16" t="s">
        <v>1</v>
      </c>
      <c r="Z14" s="16" t="s">
        <v>1</v>
      </c>
      <c r="AA14" s="16" t="s">
        <v>1</v>
      </c>
      <c r="AB14" s="16" t="s">
        <v>1</v>
      </c>
      <c r="AC14" s="16" t="s">
        <v>1</v>
      </c>
      <c r="AD14" s="16" t="s">
        <v>1</v>
      </c>
      <c r="AE14" s="16" t="s">
        <v>1</v>
      </c>
      <c r="AF14" s="16" t="s">
        <v>1</v>
      </c>
      <c r="AG14" s="16" t="s">
        <v>1</v>
      </c>
      <c r="AH14" s="16" t="s">
        <v>1</v>
      </c>
      <c r="AI14" s="16" t="s">
        <v>1</v>
      </c>
      <c r="AJ14" s="16" t="s">
        <v>1</v>
      </c>
      <c r="AK14" s="16" t="s">
        <v>1</v>
      </c>
      <c r="AL14" s="16" t="s">
        <v>1</v>
      </c>
      <c r="AM14" s="16" t="s">
        <v>1</v>
      </c>
      <c r="AN14" s="16" t="s">
        <v>1</v>
      </c>
      <c r="AO14" s="16" t="s">
        <v>1</v>
      </c>
    </row>
    <row r="15" spans="1:41" x14ac:dyDescent="0.2">
      <c r="A15" s="16" t="s">
        <v>1</v>
      </c>
      <c r="B15" s="45" t="s">
        <v>1</v>
      </c>
      <c r="C15" s="16"/>
      <c r="D15" s="16"/>
      <c r="E15" s="46" t="s">
        <v>1</v>
      </c>
      <c r="F15" s="16" t="s">
        <v>1</v>
      </c>
      <c r="G15" s="16" t="s">
        <v>1</v>
      </c>
      <c r="H15" s="16" t="s">
        <v>1</v>
      </c>
      <c r="I15" s="16" t="s">
        <v>1</v>
      </c>
      <c r="J15" s="16" t="s">
        <v>1</v>
      </c>
      <c r="K15" s="16" t="s">
        <v>1</v>
      </c>
      <c r="L15" s="16" t="s">
        <v>1</v>
      </c>
      <c r="M15" s="16" t="s">
        <v>1</v>
      </c>
      <c r="N15" s="16" t="s">
        <v>1</v>
      </c>
      <c r="O15" s="16" t="s">
        <v>1</v>
      </c>
      <c r="P15" s="16" t="s">
        <v>1</v>
      </c>
      <c r="Q15" s="16" t="s">
        <v>1</v>
      </c>
      <c r="R15" s="16" t="s">
        <v>1</v>
      </c>
      <c r="S15" s="16" t="s">
        <v>1</v>
      </c>
      <c r="T15" s="16" t="s">
        <v>1</v>
      </c>
      <c r="U15" s="16" t="s">
        <v>1</v>
      </c>
      <c r="V15" s="16" t="s">
        <v>1</v>
      </c>
      <c r="W15" s="16" t="s">
        <v>1</v>
      </c>
      <c r="X15" s="16" t="s">
        <v>1</v>
      </c>
      <c r="Y15" s="16" t="s">
        <v>1</v>
      </c>
      <c r="Z15" s="16" t="s">
        <v>1</v>
      </c>
      <c r="AA15" s="16" t="s">
        <v>1</v>
      </c>
      <c r="AB15" s="16" t="s">
        <v>1</v>
      </c>
      <c r="AC15" s="16" t="s">
        <v>1</v>
      </c>
      <c r="AD15" s="16" t="s">
        <v>1</v>
      </c>
      <c r="AE15" s="16" t="s">
        <v>1</v>
      </c>
      <c r="AF15" s="16" t="s">
        <v>1</v>
      </c>
      <c r="AG15" s="16" t="s">
        <v>1</v>
      </c>
      <c r="AH15" s="16" t="s">
        <v>1</v>
      </c>
      <c r="AI15" s="16" t="s">
        <v>1</v>
      </c>
      <c r="AJ15" s="16" t="s">
        <v>1</v>
      </c>
      <c r="AK15" s="16" t="s">
        <v>1</v>
      </c>
      <c r="AL15" s="16" t="s">
        <v>1</v>
      </c>
      <c r="AM15" s="16" t="s">
        <v>1</v>
      </c>
      <c r="AN15" s="16" t="s">
        <v>1</v>
      </c>
      <c r="AO15" s="16" t="s">
        <v>1</v>
      </c>
    </row>
    <row r="16" spans="1:41" ht="25.5" customHeight="1" x14ac:dyDescent="0.2">
      <c r="A16" s="16" t="s">
        <v>1</v>
      </c>
      <c r="B16" s="45" t="s">
        <v>1</v>
      </c>
      <c r="C16" s="16"/>
      <c r="D16" s="16"/>
      <c r="E16" s="4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c r="AN16" s="16" t="s">
        <v>1</v>
      </c>
      <c r="AO16" s="16" t="s">
        <v>1</v>
      </c>
    </row>
    <row r="17" spans="1:41" x14ac:dyDescent="0.2">
      <c r="A17" s="16" t="s">
        <v>1</v>
      </c>
      <c r="B17" s="45" t="s">
        <v>1</v>
      </c>
      <c r="C17" s="16"/>
      <c r="D17" s="16"/>
      <c r="E17" s="4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c r="AN17" s="16" t="s">
        <v>1</v>
      </c>
      <c r="AO17" s="16" t="s">
        <v>1</v>
      </c>
    </row>
    <row r="18" spans="1:41" x14ac:dyDescent="0.2">
      <c r="A18" s="16" t="s">
        <v>1</v>
      </c>
      <c r="B18" s="45" t="s">
        <v>1</v>
      </c>
      <c r="C18" s="16"/>
      <c r="D18" s="16"/>
      <c r="E18" s="4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c r="AN18" s="16" t="s">
        <v>1</v>
      </c>
      <c r="AO18" s="16" t="s">
        <v>1</v>
      </c>
    </row>
    <row r="19" spans="1:41" x14ac:dyDescent="0.2">
      <c r="A19" s="16" t="s">
        <v>1</v>
      </c>
      <c r="B19" s="45" t="s">
        <v>1</v>
      </c>
      <c r="C19" s="16"/>
      <c r="D19" s="16"/>
      <c r="E19" s="4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c r="AN19" s="16" t="s">
        <v>1</v>
      </c>
      <c r="AO19" s="16" t="s">
        <v>1</v>
      </c>
    </row>
    <row r="20" spans="1:41" x14ac:dyDescent="0.2">
      <c r="A20" s="16" t="s">
        <v>1</v>
      </c>
      <c r="B20" s="45" t="s">
        <v>1</v>
      </c>
      <c r="C20" s="16"/>
      <c r="D20" s="16"/>
      <c r="E20" s="4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c r="AN20" s="16" t="s">
        <v>1</v>
      </c>
      <c r="AO20" s="16" t="s">
        <v>1</v>
      </c>
    </row>
    <row r="21" spans="1:41" x14ac:dyDescent="0.2">
      <c r="A21" s="16" t="s">
        <v>1</v>
      </c>
      <c r="B21" s="45" t="s">
        <v>1</v>
      </c>
      <c r="C21" s="16"/>
      <c r="D21" s="16"/>
      <c r="E21" s="46" t="s">
        <v>1</v>
      </c>
      <c r="F21" s="16" t="s">
        <v>1</v>
      </c>
      <c r="G21" s="16" t="s">
        <v>1</v>
      </c>
      <c r="H21" s="16" t="s">
        <v>1</v>
      </c>
      <c r="I21" s="16" t="s">
        <v>1</v>
      </c>
      <c r="J21" s="16" t="s">
        <v>1</v>
      </c>
      <c r="K21" s="16" t="s">
        <v>1</v>
      </c>
      <c r="L21" s="16" t="s">
        <v>1</v>
      </c>
      <c r="M21" s="16" t="s">
        <v>1</v>
      </c>
      <c r="N21" s="16" t="s">
        <v>1</v>
      </c>
      <c r="O21" s="16" t="s">
        <v>1</v>
      </c>
      <c r="P21" s="16" t="s">
        <v>1</v>
      </c>
      <c r="Q21" s="16" t="s">
        <v>1</v>
      </c>
      <c r="R21" s="16" t="s">
        <v>1</v>
      </c>
      <c r="S21" s="16" t="s">
        <v>1</v>
      </c>
      <c r="T21" s="16" t="s">
        <v>1</v>
      </c>
      <c r="U21" s="16" t="s">
        <v>1</v>
      </c>
      <c r="V21" s="16" t="s">
        <v>1</v>
      </c>
      <c r="W21" s="16" t="s">
        <v>1</v>
      </c>
      <c r="X21" s="16" t="s">
        <v>1</v>
      </c>
      <c r="Y21" s="16" t="s">
        <v>1</v>
      </c>
      <c r="Z21" s="16" t="s">
        <v>1</v>
      </c>
      <c r="AA21" s="16" t="s">
        <v>1</v>
      </c>
      <c r="AB21" s="16" t="s">
        <v>1</v>
      </c>
      <c r="AC21" s="16" t="s">
        <v>1</v>
      </c>
      <c r="AD21" s="16" t="s">
        <v>1</v>
      </c>
      <c r="AE21" s="16" t="s">
        <v>1</v>
      </c>
      <c r="AF21" s="16" t="s">
        <v>1</v>
      </c>
      <c r="AG21" s="16" t="s">
        <v>1</v>
      </c>
      <c r="AH21" s="16" t="s">
        <v>1</v>
      </c>
      <c r="AI21" s="16" t="s">
        <v>1</v>
      </c>
      <c r="AJ21" s="16" t="s">
        <v>1</v>
      </c>
      <c r="AK21" s="16" t="s">
        <v>1</v>
      </c>
      <c r="AL21" s="16" t="s">
        <v>1</v>
      </c>
      <c r="AM21" s="16" t="s">
        <v>1</v>
      </c>
      <c r="AN21" s="16" t="s">
        <v>1</v>
      </c>
      <c r="AO21" s="16" t="s">
        <v>1</v>
      </c>
    </row>
    <row r="22" spans="1:41" ht="15" customHeight="1" x14ac:dyDescent="0.2">
      <c r="A22" s="16" t="s">
        <v>1</v>
      </c>
      <c r="B22" s="45" t="s">
        <v>1</v>
      </c>
      <c r="C22" s="16"/>
      <c r="D22" s="16"/>
      <c r="E22" s="4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c r="AN22" s="16" t="s">
        <v>1</v>
      </c>
      <c r="AO22" s="16" t="s">
        <v>1</v>
      </c>
    </row>
    <row r="23" spans="1:41" x14ac:dyDescent="0.2">
      <c r="A23" s="16" t="s">
        <v>1</v>
      </c>
      <c r="B23" s="45" t="s">
        <v>1</v>
      </c>
      <c r="C23" s="16"/>
      <c r="D23" s="16"/>
      <c r="E23" s="4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c r="AN23" s="16" t="s">
        <v>1</v>
      </c>
      <c r="AO23" s="16" t="s">
        <v>1</v>
      </c>
    </row>
    <row r="24" spans="1:41" x14ac:dyDescent="0.2">
      <c r="A24" s="16" t="s">
        <v>1</v>
      </c>
      <c r="B24" s="45" t="s">
        <v>1</v>
      </c>
      <c r="C24" s="16"/>
      <c r="D24" s="16"/>
      <c r="E24" s="4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c r="AN24" s="16" t="s">
        <v>1</v>
      </c>
      <c r="AO24" s="16" t="s">
        <v>1</v>
      </c>
    </row>
    <row r="25" spans="1:41" x14ac:dyDescent="0.2">
      <c r="A25" s="16" t="s">
        <v>1</v>
      </c>
      <c r="B25" s="45" t="s">
        <v>1</v>
      </c>
      <c r="C25" s="16"/>
      <c r="D25" s="16"/>
      <c r="E25" s="4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c r="AN25" s="16" t="s">
        <v>1</v>
      </c>
      <c r="AO25" s="16" t="s">
        <v>1</v>
      </c>
    </row>
    <row r="26" spans="1:41" x14ac:dyDescent="0.2">
      <c r="A26" s="16" t="s">
        <v>1</v>
      </c>
      <c r="B26" s="45" t="s">
        <v>1</v>
      </c>
      <c r="C26" s="16"/>
      <c r="D26" s="16"/>
      <c r="E26" s="4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c r="AN26" s="16" t="s">
        <v>1</v>
      </c>
      <c r="AO26" s="16" t="s">
        <v>1</v>
      </c>
    </row>
    <row r="27" spans="1:41" x14ac:dyDescent="0.2">
      <c r="A27" s="16" t="s">
        <v>1</v>
      </c>
      <c r="B27" s="45" t="s">
        <v>1</v>
      </c>
      <c r="C27" s="16"/>
      <c r="D27" s="16"/>
      <c r="E27" s="4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c r="AN27" s="16" t="s">
        <v>1</v>
      </c>
      <c r="AO27" s="16" t="s">
        <v>1</v>
      </c>
    </row>
    <row r="28" spans="1:41" x14ac:dyDescent="0.2">
      <c r="A28" s="16" t="s">
        <v>1</v>
      </c>
      <c r="B28" s="45" t="s">
        <v>1</v>
      </c>
      <c r="C28" s="16"/>
      <c r="D28" s="16"/>
      <c r="E28" s="4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c r="AN28" s="16" t="s">
        <v>1</v>
      </c>
      <c r="AO28" s="16" t="s">
        <v>1</v>
      </c>
    </row>
    <row r="29" spans="1:41" x14ac:dyDescent="0.2">
      <c r="A29" s="16" t="s">
        <v>1</v>
      </c>
      <c r="B29" s="45" t="s">
        <v>1</v>
      </c>
      <c r="C29" s="16"/>
      <c r="D29" s="16"/>
      <c r="E29" s="4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c r="AN29" s="16" t="s">
        <v>1</v>
      </c>
      <c r="AO29" s="16" t="s">
        <v>1</v>
      </c>
    </row>
    <row r="30" spans="1:41" x14ac:dyDescent="0.2">
      <c r="A30" s="16" t="s">
        <v>1</v>
      </c>
      <c r="B30" s="45" t="s">
        <v>1</v>
      </c>
      <c r="C30" s="16"/>
      <c r="D30" s="16"/>
      <c r="E30" s="4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c r="AN30" s="16" t="s">
        <v>1</v>
      </c>
      <c r="AO30" s="16" t="s">
        <v>1</v>
      </c>
    </row>
    <row r="31" spans="1:41" x14ac:dyDescent="0.2">
      <c r="A31" s="16" t="s">
        <v>1</v>
      </c>
      <c r="B31" s="45" t="s">
        <v>1</v>
      </c>
      <c r="C31" s="16"/>
      <c r="D31" s="16"/>
      <c r="E31" s="4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c r="AN31" s="16" t="s">
        <v>1</v>
      </c>
      <c r="AO31" s="16" t="s">
        <v>1</v>
      </c>
    </row>
    <row r="32" spans="1:41" x14ac:dyDescent="0.2">
      <c r="A32" s="16" t="s">
        <v>1</v>
      </c>
      <c r="B32" s="45" t="s">
        <v>1</v>
      </c>
      <c r="C32" s="16"/>
      <c r="D32" s="16"/>
      <c r="E32" s="4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c r="AN32" s="16" t="s">
        <v>1</v>
      </c>
      <c r="AO32" s="16" t="s">
        <v>1</v>
      </c>
    </row>
    <row r="33" spans="1:41" x14ac:dyDescent="0.2">
      <c r="A33" s="16" t="s">
        <v>1</v>
      </c>
      <c r="B33" s="45" t="s">
        <v>1</v>
      </c>
      <c r="C33" s="16"/>
      <c r="D33" s="16"/>
      <c r="E33" s="4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c r="AN33" s="16" t="s">
        <v>1</v>
      </c>
      <c r="AO33" s="16" t="s">
        <v>1</v>
      </c>
    </row>
    <row r="34" spans="1:41" x14ac:dyDescent="0.2">
      <c r="A34" s="16" t="s">
        <v>1</v>
      </c>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c r="AN34" s="16" t="s">
        <v>1</v>
      </c>
      <c r="AO34" s="16" t="s">
        <v>1</v>
      </c>
    </row>
    <row r="35" spans="1:41"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c r="AN35" s="16" t="s">
        <v>1</v>
      </c>
      <c r="AO35" s="16" t="s">
        <v>1</v>
      </c>
    </row>
    <row r="36" spans="1:41"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c r="AN36" s="16" t="s">
        <v>1</v>
      </c>
      <c r="AO36" s="16" t="s">
        <v>1</v>
      </c>
    </row>
    <row r="37" spans="1:41"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c r="AN37" s="16" t="s">
        <v>1</v>
      </c>
      <c r="AO37" s="16" t="s">
        <v>1</v>
      </c>
    </row>
    <row r="38" spans="1:41"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c r="AN38" s="16" t="s">
        <v>1</v>
      </c>
      <c r="AO38" s="16" t="s">
        <v>1</v>
      </c>
    </row>
    <row r="39" spans="1:41"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c r="AN39" s="16" t="s">
        <v>1</v>
      </c>
      <c r="AO39" s="16" t="s">
        <v>1</v>
      </c>
    </row>
    <row r="40" spans="1:41"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c r="AN40" s="16" t="s">
        <v>1</v>
      </c>
      <c r="AO40" s="16" t="s">
        <v>1</v>
      </c>
    </row>
    <row r="41" spans="1:41"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c r="AN41" s="16" t="s">
        <v>1</v>
      </c>
      <c r="AO41" s="16" t="s">
        <v>1</v>
      </c>
    </row>
    <row r="42" spans="1:41"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c r="AN42" s="16" t="s">
        <v>1</v>
      </c>
      <c r="AO42" s="16" t="s">
        <v>1</v>
      </c>
    </row>
    <row r="43" spans="1:41"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c r="AN43" s="16" t="s">
        <v>1</v>
      </c>
      <c r="AO43" s="16" t="s">
        <v>1</v>
      </c>
    </row>
    <row r="44" spans="1:41"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c r="AN44" s="16" t="s">
        <v>1</v>
      </c>
      <c r="AO44" s="16" t="s">
        <v>1</v>
      </c>
    </row>
    <row r="45" spans="1:41"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c r="AN45" s="16" t="s">
        <v>1</v>
      </c>
      <c r="AO45" s="16" t="s">
        <v>1</v>
      </c>
    </row>
    <row r="46" spans="1:41"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c r="AN46" s="16" t="s">
        <v>1</v>
      </c>
      <c r="AO46" s="16" t="s">
        <v>1</v>
      </c>
    </row>
    <row r="47" spans="1:41"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c r="AN47" s="16" t="s">
        <v>1</v>
      </c>
      <c r="AO47" s="16" t="s">
        <v>1</v>
      </c>
    </row>
    <row r="48" spans="1:41"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c r="AN48" s="16" t="s">
        <v>1</v>
      </c>
      <c r="AO48" s="16" t="s">
        <v>1</v>
      </c>
    </row>
    <row r="49" spans="1:41"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c r="AN49" s="16" t="s">
        <v>1</v>
      </c>
      <c r="AO49" s="16" t="s">
        <v>1</v>
      </c>
    </row>
    <row r="50" spans="1:41"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c r="AN50" s="16" t="s">
        <v>1</v>
      </c>
      <c r="AO50" s="16" t="s">
        <v>1</v>
      </c>
    </row>
    <row r="51" spans="1:41"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c r="AN51" s="16" t="s">
        <v>1</v>
      </c>
      <c r="AO51" s="16" t="s">
        <v>1</v>
      </c>
    </row>
    <row r="52" spans="1:41"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c r="AN52" s="16" t="s">
        <v>1</v>
      </c>
      <c r="AO52" s="16" t="s">
        <v>1</v>
      </c>
    </row>
    <row r="53" spans="1:41"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c r="AN53" s="16" t="s">
        <v>1</v>
      </c>
      <c r="AO53" s="16" t="s">
        <v>1</v>
      </c>
    </row>
    <row r="54" spans="1:41"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c r="AN54" s="16" t="s">
        <v>1</v>
      </c>
      <c r="AO54" s="16" t="s">
        <v>1</v>
      </c>
    </row>
    <row r="55" spans="1:41"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c r="AN55" s="16" t="s">
        <v>1</v>
      </c>
      <c r="AO55" s="16" t="s">
        <v>1</v>
      </c>
    </row>
    <row r="56" spans="1:41"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c r="AN56" s="16" t="s">
        <v>1</v>
      </c>
      <c r="AO56" s="16" t="s">
        <v>1</v>
      </c>
    </row>
    <row r="57" spans="1:41"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c r="AN57" s="16" t="s">
        <v>1</v>
      </c>
      <c r="AO57" s="16" t="s">
        <v>1</v>
      </c>
    </row>
    <row r="58" spans="1:41"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c r="AN58" s="16" t="s">
        <v>1</v>
      </c>
      <c r="AO58" s="16" t="s">
        <v>1</v>
      </c>
    </row>
    <row r="59" spans="1:41"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c r="AN59" s="16" t="s">
        <v>1</v>
      </c>
      <c r="AO59" s="16" t="s">
        <v>1</v>
      </c>
    </row>
    <row r="60" spans="1:41"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c r="AN60" s="16" t="s">
        <v>1</v>
      </c>
      <c r="AO60" s="16" t="s">
        <v>1</v>
      </c>
    </row>
    <row r="61" spans="1:41"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c r="AN61" s="16" t="s">
        <v>1</v>
      </c>
      <c r="AO61" s="16" t="s">
        <v>1</v>
      </c>
    </row>
    <row r="62" spans="1:41"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c r="AN62" s="16" t="s">
        <v>1</v>
      </c>
      <c r="AO62" s="16" t="s">
        <v>1</v>
      </c>
    </row>
    <row r="63" spans="1:41"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c r="AN63" s="16" t="s">
        <v>1</v>
      </c>
      <c r="AO63" s="16" t="s">
        <v>1</v>
      </c>
    </row>
    <row r="64" spans="1:41"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c r="AN64" s="16" t="s">
        <v>1</v>
      </c>
      <c r="AO64" s="16" t="s">
        <v>1</v>
      </c>
    </row>
    <row r="65" spans="1:41"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c r="AN65" s="16" t="s">
        <v>1</v>
      </c>
      <c r="AO65" s="16" t="s">
        <v>1</v>
      </c>
    </row>
    <row r="66" spans="1:41"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c r="AN66" s="16" t="s">
        <v>1</v>
      </c>
      <c r="AO66" s="16" t="s">
        <v>1</v>
      </c>
    </row>
    <row r="67" spans="1:41"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c r="AN67" s="16" t="s">
        <v>1</v>
      </c>
      <c r="AO67" s="16" t="s">
        <v>1</v>
      </c>
    </row>
    <row r="68" spans="1:41"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c r="AN68" s="16" t="s">
        <v>1</v>
      </c>
      <c r="AO68" s="16" t="s">
        <v>1</v>
      </c>
    </row>
    <row r="69" spans="1:41"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c r="AN69" s="16" t="s">
        <v>1</v>
      </c>
      <c r="AO69" s="16" t="s">
        <v>1</v>
      </c>
    </row>
    <row r="70" spans="1:41"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c r="AN70" s="16" t="s">
        <v>1</v>
      </c>
      <c r="AO70" s="16" t="s">
        <v>1</v>
      </c>
    </row>
    <row r="71" spans="1:41"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c r="AN71" s="16" t="s">
        <v>1</v>
      </c>
      <c r="AO71" s="16" t="s">
        <v>1</v>
      </c>
    </row>
    <row r="72" spans="1:41"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c r="AN72" s="16" t="s">
        <v>1</v>
      </c>
      <c r="AO72" s="16" t="s">
        <v>1</v>
      </c>
    </row>
    <row r="73" spans="1:41"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c r="AN73" s="16" t="s">
        <v>1</v>
      </c>
      <c r="AO73" s="16" t="s">
        <v>1</v>
      </c>
    </row>
    <row r="74" spans="1:41"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c r="AN74" s="16" t="s">
        <v>1</v>
      </c>
      <c r="AO74" s="16" t="s">
        <v>1</v>
      </c>
    </row>
    <row r="75" spans="1:41"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c r="AN75" s="16" t="s">
        <v>1</v>
      </c>
      <c r="AO75" s="16" t="s">
        <v>1</v>
      </c>
    </row>
    <row r="76" spans="1:41"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c r="AN76" s="16" t="s">
        <v>1</v>
      </c>
      <c r="AO76" s="16" t="s">
        <v>1</v>
      </c>
    </row>
    <row r="77" spans="1:41"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c r="AN77" s="16" t="s">
        <v>1</v>
      </c>
      <c r="AO77" s="16" t="s">
        <v>1</v>
      </c>
    </row>
    <row r="78" spans="1:41"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c r="AN78" s="16" t="s">
        <v>1</v>
      </c>
      <c r="AO78" s="16" t="s">
        <v>1</v>
      </c>
    </row>
    <row r="79" spans="1:41"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c r="AN79" s="16" t="s">
        <v>1</v>
      </c>
      <c r="AO79" s="16" t="s">
        <v>1</v>
      </c>
    </row>
    <row r="80" spans="1:41"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c r="AN80" s="16" t="s">
        <v>1</v>
      </c>
      <c r="AO80" s="16" t="s">
        <v>1</v>
      </c>
    </row>
    <row r="81" spans="1:41"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c r="AN81" s="16" t="s">
        <v>1</v>
      </c>
      <c r="AO81" s="16" t="s">
        <v>1</v>
      </c>
    </row>
    <row r="82" spans="1:41"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c r="AN82" s="16" t="s">
        <v>1</v>
      </c>
      <c r="AO82" s="16" t="s">
        <v>1</v>
      </c>
    </row>
    <row r="83" spans="1:41"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c r="AN83" s="16" t="s">
        <v>1</v>
      </c>
      <c r="AO83" s="16" t="s">
        <v>1</v>
      </c>
    </row>
    <row r="84" spans="1:41"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c r="AN84" s="16" t="s">
        <v>1</v>
      </c>
      <c r="AO84" s="16" t="s">
        <v>1</v>
      </c>
    </row>
    <row r="85" spans="1:41"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c r="AN85" s="16" t="s">
        <v>1</v>
      </c>
      <c r="AO85" s="16" t="s">
        <v>1</v>
      </c>
    </row>
    <row r="86" spans="1:41"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c r="AN86" s="16" t="s">
        <v>1</v>
      </c>
      <c r="AO86" s="16" t="s">
        <v>1</v>
      </c>
    </row>
    <row r="87" spans="1:41"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c r="AN87" s="16" t="s">
        <v>1</v>
      </c>
      <c r="AO87" s="16" t="s">
        <v>1</v>
      </c>
    </row>
    <row r="88" spans="1:41"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c r="AN88" s="16" t="s">
        <v>1</v>
      </c>
      <c r="AO88" s="16" t="s">
        <v>1</v>
      </c>
    </row>
    <row r="89" spans="1:41"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c r="AN89" s="16" t="s">
        <v>1</v>
      </c>
      <c r="AO89" s="16" t="s">
        <v>1</v>
      </c>
    </row>
    <row r="90" spans="1:41"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c r="AN90" s="16" t="s">
        <v>1</v>
      </c>
      <c r="AO90" s="16" t="s">
        <v>1</v>
      </c>
    </row>
    <row r="91" spans="1:41" x14ac:dyDescent="0.2">
      <c r="A91" s="16" t="s">
        <v>1</v>
      </c>
      <c r="B91" s="16" t="s">
        <v>1</v>
      </c>
      <c r="C91" s="16" t="s">
        <v>1</v>
      </c>
      <c r="D91" s="16" t="s">
        <v>1</v>
      </c>
      <c r="E91" s="16" t="s">
        <v>1</v>
      </c>
      <c r="F91" s="16" t="s">
        <v>1</v>
      </c>
      <c r="G91" s="16" t="s">
        <v>1</v>
      </c>
      <c r="H91" s="16" t="s">
        <v>1</v>
      </c>
      <c r="I91" s="16" t="s">
        <v>1</v>
      </c>
      <c r="J91" s="16" t="s">
        <v>1</v>
      </c>
      <c r="K91" s="16" t="s">
        <v>1</v>
      </c>
      <c r="L91" s="16" t="s">
        <v>1</v>
      </c>
      <c r="M91" s="16" t="s">
        <v>1</v>
      </c>
      <c r="N91" s="16" t="s">
        <v>1</v>
      </c>
      <c r="O91" s="16" t="s">
        <v>1</v>
      </c>
      <c r="P91" s="16" t="s">
        <v>1</v>
      </c>
      <c r="Q91" s="16" t="s">
        <v>1</v>
      </c>
      <c r="R91" s="16" t="s">
        <v>1</v>
      </c>
      <c r="S91" s="16" t="s">
        <v>1</v>
      </c>
      <c r="T91" s="16" t="s">
        <v>1</v>
      </c>
      <c r="U91" s="16" t="s">
        <v>1</v>
      </c>
      <c r="V91" s="16" t="s">
        <v>1</v>
      </c>
      <c r="W91" s="16" t="s">
        <v>1</v>
      </c>
      <c r="X91" s="16" t="s">
        <v>1</v>
      </c>
      <c r="Y91" s="16" t="s">
        <v>1</v>
      </c>
      <c r="Z91" s="16" t="s">
        <v>1</v>
      </c>
      <c r="AA91" s="16" t="s">
        <v>1</v>
      </c>
      <c r="AB91" s="16" t="s">
        <v>1</v>
      </c>
      <c r="AC91" s="16" t="s">
        <v>1</v>
      </c>
      <c r="AD91" s="16" t="s">
        <v>1</v>
      </c>
      <c r="AE91" s="16" t="s">
        <v>1</v>
      </c>
      <c r="AF91" s="16" t="s">
        <v>1</v>
      </c>
      <c r="AG91" s="16" t="s">
        <v>1</v>
      </c>
      <c r="AH91" s="16" t="s">
        <v>1</v>
      </c>
      <c r="AI91" s="16" t="s">
        <v>1</v>
      </c>
      <c r="AJ91" s="16" t="s">
        <v>1</v>
      </c>
      <c r="AK91" s="16" t="s">
        <v>1</v>
      </c>
      <c r="AL91" s="16" t="s">
        <v>1</v>
      </c>
      <c r="AM91" s="16" t="s">
        <v>1</v>
      </c>
      <c r="AN91" s="16" t="s">
        <v>1</v>
      </c>
      <c r="AO91" s="16" t="s">
        <v>1</v>
      </c>
    </row>
    <row r="92" spans="1:41" x14ac:dyDescent="0.2">
      <c r="A92" s="16" t="s">
        <v>1</v>
      </c>
      <c r="B92" s="16" t="s">
        <v>1</v>
      </c>
      <c r="C92" s="16" t="s">
        <v>1</v>
      </c>
      <c r="D92" s="16" t="s">
        <v>1</v>
      </c>
      <c r="E92" s="16" t="s">
        <v>1</v>
      </c>
      <c r="F92" s="16" t="s">
        <v>1</v>
      </c>
      <c r="G92" s="16" t="s">
        <v>1</v>
      </c>
      <c r="H92" s="16" t="s">
        <v>1</v>
      </c>
      <c r="I92" s="16" t="s">
        <v>1</v>
      </c>
      <c r="J92" s="16" t="s">
        <v>1</v>
      </c>
      <c r="K92" s="16" t="s">
        <v>1</v>
      </c>
      <c r="L92" s="16" t="s">
        <v>1</v>
      </c>
      <c r="M92" s="16" t="s">
        <v>1</v>
      </c>
      <c r="N92" s="16" t="s">
        <v>1</v>
      </c>
      <c r="O92" s="16" t="s">
        <v>1</v>
      </c>
      <c r="P92" s="16" t="s">
        <v>1</v>
      </c>
      <c r="Q92" s="16" t="s">
        <v>1</v>
      </c>
      <c r="R92" s="16" t="s">
        <v>1</v>
      </c>
      <c r="S92" s="16" t="s">
        <v>1</v>
      </c>
      <c r="T92" s="16" t="s">
        <v>1</v>
      </c>
      <c r="U92" s="16" t="s">
        <v>1</v>
      </c>
      <c r="V92" s="16" t="s">
        <v>1</v>
      </c>
      <c r="W92" s="16" t="s">
        <v>1</v>
      </c>
      <c r="X92" s="16" t="s">
        <v>1</v>
      </c>
      <c r="Y92" s="16" t="s">
        <v>1</v>
      </c>
      <c r="Z92" s="16" t="s">
        <v>1</v>
      </c>
      <c r="AA92" s="16" t="s">
        <v>1</v>
      </c>
      <c r="AB92" s="16" t="s">
        <v>1</v>
      </c>
      <c r="AC92" s="16" t="s">
        <v>1</v>
      </c>
      <c r="AD92" s="16" t="s">
        <v>1</v>
      </c>
      <c r="AE92" s="16" t="s">
        <v>1</v>
      </c>
      <c r="AF92" s="16" t="s">
        <v>1</v>
      </c>
      <c r="AG92" s="16" t="s">
        <v>1</v>
      </c>
      <c r="AH92" s="16" t="s">
        <v>1</v>
      </c>
      <c r="AI92" s="16" t="s">
        <v>1</v>
      </c>
      <c r="AJ92" s="16" t="s">
        <v>1</v>
      </c>
      <c r="AK92" s="16" t="s">
        <v>1</v>
      </c>
      <c r="AL92" s="16" t="s">
        <v>1</v>
      </c>
      <c r="AM92" s="16" t="s">
        <v>1</v>
      </c>
      <c r="AN92" s="16" t="s">
        <v>1</v>
      </c>
      <c r="AO92" s="16" t="s">
        <v>1</v>
      </c>
    </row>
    <row r="93" spans="1:41" x14ac:dyDescent="0.2">
      <c r="A93" s="16" t="s">
        <v>1</v>
      </c>
      <c r="B93" s="16" t="s">
        <v>1</v>
      </c>
      <c r="C93" s="16" t="s">
        <v>1</v>
      </c>
      <c r="D93" s="16" t="s">
        <v>1</v>
      </c>
      <c r="E93" s="16" t="s">
        <v>1</v>
      </c>
      <c r="F93" s="16" t="s">
        <v>1</v>
      </c>
      <c r="G93" s="16" t="s">
        <v>1</v>
      </c>
      <c r="H93" s="16" t="s">
        <v>1</v>
      </c>
      <c r="I93" s="16" t="s">
        <v>1</v>
      </c>
      <c r="J93" s="16" t="s">
        <v>1</v>
      </c>
      <c r="K93" s="16" t="s">
        <v>1</v>
      </c>
      <c r="L93" s="16" t="s">
        <v>1</v>
      </c>
      <c r="M93" s="16" t="s">
        <v>1</v>
      </c>
      <c r="N93" s="16" t="s">
        <v>1</v>
      </c>
      <c r="O93" s="16" t="s">
        <v>1</v>
      </c>
      <c r="P93" s="16" t="s">
        <v>1</v>
      </c>
      <c r="Q93" s="16" t="s">
        <v>1</v>
      </c>
      <c r="R93" s="16" t="s">
        <v>1</v>
      </c>
      <c r="S93" s="16" t="s">
        <v>1</v>
      </c>
      <c r="T93" s="16" t="s">
        <v>1</v>
      </c>
      <c r="U93" s="16" t="s">
        <v>1</v>
      </c>
      <c r="V93" s="16" t="s">
        <v>1</v>
      </c>
      <c r="W93" s="16" t="s">
        <v>1</v>
      </c>
      <c r="X93" s="16" t="s">
        <v>1</v>
      </c>
      <c r="Y93" s="16" t="s">
        <v>1</v>
      </c>
      <c r="Z93" s="16" t="s">
        <v>1</v>
      </c>
      <c r="AA93" s="16" t="s">
        <v>1</v>
      </c>
      <c r="AB93" s="16" t="s">
        <v>1</v>
      </c>
      <c r="AC93" s="16" t="s">
        <v>1</v>
      </c>
      <c r="AD93" s="16" t="s">
        <v>1</v>
      </c>
      <c r="AE93" s="16" t="s">
        <v>1</v>
      </c>
      <c r="AF93" s="16" t="s">
        <v>1</v>
      </c>
      <c r="AG93" s="16" t="s">
        <v>1</v>
      </c>
      <c r="AH93" s="16" t="s">
        <v>1</v>
      </c>
      <c r="AI93" s="16" t="s">
        <v>1</v>
      </c>
      <c r="AJ93" s="16" t="s">
        <v>1</v>
      </c>
      <c r="AK93" s="16" t="s">
        <v>1</v>
      </c>
      <c r="AL93" s="16" t="s">
        <v>1</v>
      </c>
      <c r="AM93" s="16" t="s">
        <v>1</v>
      </c>
      <c r="AN93" s="16" t="s">
        <v>1</v>
      </c>
      <c r="AO93" s="16" t="s">
        <v>1</v>
      </c>
    </row>
    <row r="94" spans="1:41" x14ac:dyDescent="0.2">
      <c r="A94" s="16" t="s">
        <v>1</v>
      </c>
      <c r="B94" s="16" t="s">
        <v>1</v>
      </c>
      <c r="C94" s="16" t="s">
        <v>1</v>
      </c>
      <c r="D94" s="16" t="s">
        <v>1</v>
      </c>
      <c r="E94" s="16" t="s">
        <v>1</v>
      </c>
      <c r="F94" s="16" t="s">
        <v>1</v>
      </c>
      <c r="G94" s="16" t="s">
        <v>1</v>
      </c>
      <c r="H94" s="16" t="s">
        <v>1</v>
      </c>
      <c r="I94" s="16" t="s">
        <v>1</v>
      </c>
      <c r="J94" s="16" t="s">
        <v>1</v>
      </c>
      <c r="K94" s="16" t="s">
        <v>1</v>
      </c>
      <c r="L94" s="16" t="s">
        <v>1</v>
      </c>
      <c r="M94" s="16" t="s">
        <v>1</v>
      </c>
      <c r="N94" s="16" t="s">
        <v>1</v>
      </c>
      <c r="O94" s="16" t="s">
        <v>1</v>
      </c>
      <c r="P94" s="16" t="s">
        <v>1</v>
      </c>
      <c r="Q94" s="16" t="s">
        <v>1</v>
      </c>
      <c r="R94" s="16" t="s">
        <v>1</v>
      </c>
      <c r="S94" s="16" t="s">
        <v>1</v>
      </c>
      <c r="T94" s="16" t="s">
        <v>1</v>
      </c>
      <c r="U94" s="16" t="s">
        <v>1</v>
      </c>
      <c r="V94" s="16" t="s">
        <v>1</v>
      </c>
      <c r="W94" s="16" t="s">
        <v>1</v>
      </c>
      <c r="X94" s="16" t="s">
        <v>1</v>
      </c>
      <c r="Y94" s="16" t="s">
        <v>1</v>
      </c>
      <c r="Z94" s="16" t="s">
        <v>1</v>
      </c>
      <c r="AA94" s="16" t="s">
        <v>1</v>
      </c>
      <c r="AB94" s="16" t="s">
        <v>1</v>
      </c>
      <c r="AC94" s="16" t="s">
        <v>1</v>
      </c>
      <c r="AD94" s="16" t="s">
        <v>1</v>
      </c>
      <c r="AE94" s="16" t="s">
        <v>1</v>
      </c>
      <c r="AF94" s="16" t="s">
        <v>1</v>
      </c>
      <c r="AG94" s="16" t="s">
        <v>1</v>
      </c>
      <c r="AH94" s="16" t="s">
        <v>1</v>
      </c>
      <c r="AI94" s="16" t="s">
        <v>1</v>
      </c>
      <c r="AJ94" s="16" t="s">
        <v>1</v>
      </c>
      <c r="AK94" s="16" t="s">
        <v>1</v>
      </c>
      <c r="AL94" s="16" t="s">
        <v>1</v>
      </c>
      <c r="AM94" s="16" t="s">
        <v>1</v>
      </c>
      <c r="AN94" s="16" t="s">
        <v>1</v>
      </c>
      <c r="AO94" s="16" t="s">
        <v>1</v>
      </c>
    </row>
    <row r="95" spans="1:41" x14ac:dyDescent="0.2">
      <c r="A95" s="16" t="s">
        <v>1</v>
      </c>
      <c r="B95" s="16" t="s">
        <v>1</v>
      </c>
      <c r="C95" s="16" t="s">
        <v>1</v>
      </c>
      <c r="D95" s="16" t="s">
        <v>1</v>
      </c>
      <c r="E95" s="16" t="s">
        <v>1</v>
      </c>
      <c r="F95" s="16" t="s">
        <v>1</v>
      </c>
      <c r="G95" s="16" t="s">
        <v>1</v>
      </c>
      <c r="H95" s="16" t="s">
        <v>1</v>
      </c>
      <c r="I95" s="16" t="s">
        <v>1</v>
      </c>
      <c r="J95" s="16" t="s">
        <v>1</v>
      </c>
      <c r="K95" s="16" t="s">
        <v>1</v>
      </c>
      <c r="L95" s="16" t="s">
        <v>1</v>
      </c>
      <c r="M95" s="16" t="s">
        <v>1</v>
      </c>
      <c r="N95" s="16" t="s">
        <v>1</v>
      </c>
      <c r="O95" s="16" t="s">
        <v>1</v>
      </c>
      <c r="P95" s="16" t="s">
        <v>1</v>
      </c>
      <c r="Q95" s="16" t="s">
        <v>1</v>
      </c>
      <c r="R95" s="16" t="s">
        <v>1</v>
      </c>
      <c r="S95" s="16" t="s">
        <v>1</v>
      </c>
      <c r="T95" s="16" t="s">
        <v>1</v>
      </c>
      <c r="U95" s="16" t="s">
        <v>1</v>
      </c>
      <c r="V95" s="16" t="s">
        <v>1</v>
      </c>
      <c r="W95" s="16" t="s">
        <v>1</v>
      </c>
      <c r="X95" s="16" t="s">
        <v>1</v>
      </c>
      <c r="Y95" s="16" t="s">
        <v>1</v>
      </c>
      <c r="Z95" s="16" t="s">
        <v>1</v>
      </c>
      <c r="AA95" s="16" t="s">
        <v>1</v>
      </c>
      <c r="AB95" s="16" t="s">
        <v>1</v>
      </c>
      <c r="AC95" s="16" t="s">
        <v>1</v>
      </c>
      <c r="AD95" s="16" t="s">
        <v>1</v>
      </c>
      <c r="AE95" s="16" t="s">
        <v>1</v>
      </c>
      <c r="AF95" s="16" t="s">
        <v>1</v>
      </c>
      <c r="AG95" s="16" t="s">
        <v>1</v>
      </c>
      <c r="AH95" s="16" t="s">
        <v>1</v>
      </c>
      <c r="AI95" s="16" t="s">
        <v>1</v>
      </c>
      <c r="AJ95" s="16" t="s">
        <v>1</v>
      </c>
      <c r="AK95" s="16" t="s">
        <v>1</v>
      </c>
      <c r="AL95" s="16" t="s">
        <v>1</v>
      </c>
      <c r="AM95" s="16" t="s">
        <v>1</v>
      </c>
      <c r="AN95" s="16" t="s">
        <v>1</v>
      </c>
      <c r="AO95" s="16" t="s">
        <v>1</v>
      </c>
    </row>
    <row r="96" spans="1:41" x14ac:dyDescent="0.2">
      <c r="A96" s="16" t="s">
        <v>1</v>
      </c>
      <c r="B96" s="16" t="s">
        <v>1</v>
      </c>
      <c r="C96" s="16" t="s">
        <v>1</v>
      </c>
      <c r="D96" s="16" t="s">
        <v>1</v>
      </c>
      <c r="E96" s="16" t="s">
        <v>1</v>
      </c>
      <c r="F96" s="16" t="s">
        <v>1</v>
      </c>
      <c r="G96" s="16" t="s">
        <v>1</v>
      </c>
      <c r="H96" s="16" t="s">
        <v>1</v>
      </c>
      <c r="I96" s="16" t="s">
        <v>1</v>
      </c>
      <c r="J96" s="16" t="s">
        <v>1</v>
      </c>
      <c r="K96" s="16" t="s">
        <v>1</v>
      </c>
      <c r="L96" s="16" t="s">
        <v>1</v>
      </c>
      <c r="M96" s="16" t="s">
        <v>1</v>
      </c>
      <c r="N96" s="16" t="s">
        <v>1</v>
      </c>
      <c r="O96" s="16" t="s">
        <v>1</v>
      </c>
      <c r="P96" s="16" t="s">
        <v>1</v>
      </c>
      <c r="Q96" s="16" t="s">
        <v>1</v>
      </c>
      <c r="R96" s="16" t="s">
        <v>1</v>
      </c>
      <c r="S96" s="16" t="s">
        <v>1</v>
      </c>
      <c r="T96" s="16" t="s">
        <v>1</v>
      </c>
      <c r="U96" s="16" t="s">
        <v>1</v>
      </c>
      <c r="V96" s="16" t="s">
        <v>1</v>
      </c>
      <c r="W96" s="16" t="s">
        <v>1</v>
      </c>
      <c r="X96" s="16" t="s">
        <v>1</v>
      </c>
      <c r="Y96" s="16" t="s">
        <v>1</v>
      </c>
      <c r="Z96" s="16" t="s">
        <v>1</v>
      </c>
      <c r="AA96" s="16" t="s">
        <v>1</v>
      </c>
      <c r="AB96" s="16" t="s">
        <v>1</v>
      </c>
      <c r="AC96" s="16" t="s">
        <v>1</v>
      </c>
      <c r="AD96" s="16" t="s">
        <v>1</v>
      </c>
      <c r="AE96" s="16" t="s">
        <v>1</v>
      </c>
      <c r="AF96" s="16" t="s">
        <v>1</v>
      </c>
      <c r="AG96" s="16" t="s">
        <v>1</v>
      </c>
      <c r="AH96" s="16" t="s">
        <v>1</v>
      </c>
      <c r="AI96" s="16" t="s">
        <v>1</v>
      </c>
      <c r="AJ96" s="16" t="s">
        <v>1</v>
      </c>
      <c r="AK96" s="16" t="s">
        <v>1</v>
      </c>
      <c r="AL96" s="16" t="s">
        <v>1</v>
      </c>
      <c r="AM96" s="16" t="s">
        <v>1</v>
      </c>
      <c r="AN96" s="16" t="s">
        <v>1</v>
      </c>
      <c r="AO96" s="16" t="s">
        <v>1</v>
      </c>
    </row>
    <row r="97" spans="1:41" x14ac:dyDescent="0.2">
      <c r="A97" s="16" t="s">
        <v>1</v>
      </c>
      <c r="B97" s="16" t="s">
        <v>1</v>
      </c>
      <c r="C97" s="16" t="s">
        <v>1</v>
      </c>
      <c r="D97" s="16" t="s">
        <v>1</v>
      </c>
      <c r="E97" s="16" t="s">
        <v>1</v>
      </c>
      <c r="F97" s="16" t="s">
        <v>1</v>
      </c>
      <c r="G97" s="16" t="s">
        <v>1</v>
      </c>
      <c r="H97" s="16" t="s">
        <v>1</v>
      </c>
      <c r="I97" s="16" t="s">
        <v>1</v>
      </c>
      <c r="J97" s="16" t="s">
        <v>1</v>
      </c>
      <c r="K97" s="16" t="s">
        <v>1</v>
      </c>
      <c r="L97" s="16" t="s">
        <v>1</v>
      </c>
      <c r="M97" s="16" t="s">
        <v>1</v>
      </c>
      <c r="N97" s="16" t="s">
        <v>1</v>
      </c>
      <c r="O97" s="16" t="s">
        <v>1</v>
      </c>
      <c r="P97" s="16" t="s">
        <v>1</v>
      </c>
      <c r="Q97" s="16" t="s">
        <v>1</v>
      </c>
      <c r="R97" s="16" t="s">
        <v>1</v>
      </c>
      <c r="S97" s="16" t="s">
        <v>1</v>
      </c>
      <c r="T97" s="16" t="s">
        <v>1</v>
      </c>
      <c r="U97" s="16" t="s">
        <v>1</v>
      </c>
      <c r="V97" s="16" t="s">
        <v>1</v>
      </c>
      <c r="W97" s="16" t="s">
        <v>1</v>
      </c>
      <c r="X97" s="16" t="s">
        <v>1</v>
      </c>
      <c r="Y97" s="16" t="s">
        <v>1</v>
      </c>
      <c r="Z97" s="16" t="s">
        <v>1</v>
      </c>
      <c r="AA97" s="16" t="s">
        <v>1</v>
      </c>
      <c r="AB97" s="16" t="s">
        <v>1</v>
      </c>
      <c r="AC97" s="16" t="s">
        <v>1</v>
      </c>
      <c r="AD97" s="16" t="s">
        <v>1</v>
      </c>
      <c r="AE97" s="16" t="s">
        <v>1</v>
      </c>
      <c r="AF97" s="16" t="s">
        <v>1</v>
      </c>
      <c r="AG97" s="16" t="s">
        <v>1</v>
      </c>
      <c r="AH97" s="16" t="s">
        <v>1</v>
      </c>
      <c r="AI97" s="16" t="s">
        <v>1</v>
      </c>
      <c r="AJ97" s="16" t="s">
        <v>1</v>
      </c>
      <c r="AK97" s="16" t="s">
        <v>1</v>
      </c>
      <c r="AL97" s="16" t="s">
        <v>1</v>
      </c>
      <c r="AM97" s="16" t="s">
        <v>1</v>
      </c>
      <c r="AN97" s="16" t="s">
        <v>1</v>
      </c>
      <c r="AO97" s="16" t="s">
        <v>1</v>
      </c>
    </row>
    <row r="98" spans="1:41" x14ac:dyDescent="0.2">
      <c r="A98" s="16" t="s">
        <v>1</v>
      </c>
      <c r="B98" s="16" t="s">
        <v>1</v>
      </c>
      <c r="C98" s="16" t="s">
        <v>1</v>
      </c>
      <c r="D98" s="16" t="s">
        <v>1</v>
      </c>
      <c r="E98" s="16" t="s">
        <v>1</v>
      </c>
      <c r="F98" s="16" t="s">
        <v>1</v>
      </c>
      <c r="G98" s="16" t="s">
        <v>1</v>
      </c>
      <c r="H98" s="16" t="s">
        <v>1</v>
      </c>
      <c r="I98" s="16" t="s">
        <v>1</v>
      </c>
      <c r="J98" s="16" t="s">
        <v>1</v>
      </c>
      <c r="K98" s="16" t="s">
        <v>1</v>
      </c>
      <c r="L98" s="16" t="s">
        <v>1</v>
      </c>
      <c r="M98" s="16" t="s">
        <v>1</v>
      </c>
      <c r="N98" s="16" t="s">
        <v>1</v>
      </c>
      <c r="O98" s="16" t="s">
        <v>1</v>
      </c>
      <c r="P98" s="16" t="s">
        <v>1</v>
      </c>
      <c r="Q98" s="16" t="s">
        <v>1</v>
      </c>
      <c r="R98" s="16" t="s">
        <v>1</v>
      </c>
      <c r="S98" s="16" t="s">
        <v>1</v>
      </c>
      <c r="T98" s="16" t="s">
        <v>1</v>
      </c>
      <c r="U98" s="16" t="s">
        <v>1</v>
      </c>
      <c r="V98" s="16" t="s">
        <v>1</v>
      </c>
      <c r="W98" s="16" t="s">
        <v>1</v>
      </c>
      <c r="X98" s="16" t="s">
        <v>1</v>
      </c>
      <c r="Y98" s="16" t="s">
        <v>1</v>
      </c>
      <c r="Z98" s="16" t="s">
        <v>1</v>
      </c>
      <c r="AA98" s="16" t="s">
        <v>1</v>
      </c>
      <c r="AB98" s="16" t="s">
        <v>1</v>
      </c>
      <c r="AC98" s="16" t="s">
        <v>1</v>
      </c>
      <c r="AD98" s="16" t="s">
        <v>1</v>
      </c>
      <c r="AE98" s="16" t="s">
        <v>1</v>
      </c>
      <c r="AF98" s="16" t="s">
        <v>1</v>
      </c>
      <c r="AG98" s="16" t="s">
        <v>1</v>
      </c>
      <c r="AH98" s="16" t="s">
        <v>1</v>
      </c>
      <c r="AI98" s="16" t="s">
        <v>1</v>
      </c>
      <c r="AJ98" s="16" t="s">
        <v>1</v>
      </c>
      <c r="AK98" s="16" t="s">
        <v>1</v>
      </c>
      <c r="AL98" s="16" t="s">
        <v>1</v>
      </c>
      <c r="AM98" s="16" t="s">
        <v>1</v>
      </c>
      <c r="AN98" s="16" t="s">
        <v>1</v>
      </c>
      <c r="AO98" s="16" t="s">
        <v>1</v>
      </c>
    </row>
    <row r="99" spans="1:41" x14ac:dyDescent="0.2">
      <c r="A99" s="16" t="s">
        <v>1</v>
      </c>
      <c r="B99" s="16" t="s">
        <v>1</v>
      </c>
      <c r="C99" s="16" t="s">
        <v>1</v>
      </c>
      <c r="D99" s="16" t="s">
        <v>1</v>
      </c>
      <c r="E99" s="16" t="s">
        <v>1</v>
      </c>
      <c r="F99" s="16" t="s">
        <v>1</v>
      </c>
      <c r="G99" s="16" t="s">
        <v>1</v>
      </c>
      <c r="H99" s="16" t="s">
        <v>1</v>
      </c>
      <c r="I99" s="16" t="s">
        <v>1</v>
      </c>
      <c r="J99" s="16" t="s">
        <v>1</v>
      </c>
      <c r="K99" s="16" t="s">
        <v>1</v>
      </c>
      <c r="L99" s="16" t="s">
        <v>1</v>
      </c>
      <c r="M99" s="16" t="s">
        <v>1</v>
      </c>
      <c r="N99" s="16" t="s">
        <v>1</v>
      </c>
      <c r="O99" s="16" t="s">
        <v>1</v>
      </c>
      <c r="P99" s="16" t="s">
        <v>1</v>
      </c>
      <c r="Q99" s="16" t="s">
        <v>1</v>
      </c>
      <c r="R99" s="16" t="s">
        <v>1</v>
      </c>
      <c r="S99" s="16" t="s">
        <v>1</v>
      </c>
      <c r="T99" s="16" t="s">
        <v>1</v>
      </c>
      <c r="U99" s="16" t="s">
        <v>1</v>
      </c>
      <c r="V99" s="16" t="s">
        <v>1</v>
      </c>
      <c r="W99" s="16" t="s">
        <v>1</v>
      </c>
      <c r="X99" s="16" t="s">
        <v>1</v>
      </c>
      <c r="Y99" s="16" t="s">
        <v>1</v>
      </c>
      <c r="Z99" s="16" t="s">
        <v>1</v>
      </c>
      <c r="AA99" s="16" t="s">
        <v>1</v>
      </c>
      <c r="AB99" s="16" t="s">
        <v>1</v>
      </c>
      <c r="AC99" s="16" t="s">
        <v>1</v>
      </c>
      <c r="AD99" s="16" t="s">
        <v>1</v>
      </c>
      <c r="AE99" s="16" t="s">
        <v>1</v>
      </c>
      <c r="AF99" s="16" t="s">
        <v>1</v>
      </c>
      <c r="AG99" s="16" t="s">
        <v>1</v>
      </c>
      <c r="AH99" s="16" t="s">
        <v>1</v>
      </c>
      <c r="AI99" s="16" t="s">
        <v>1</v>
      </c>
      <c r="AJ99" s="16" t="s">
        <v>1</v>
      </c>
      <c r="AK99" s="16" t="s">
        <v>1</v>
      </c>
      <c r="AL99" s="16" t="s">
        <v>1</v>
      </c>
      <c r="AM99" s="16" t="s">
        <v>1</v>
      </c>
      <c r="AN99" s="16" t="s">
        <v>1</v>
      </c>
      <c r="AO99" s="16" t="s">
        <v>1</v>
      </c>
    </row>
    <row r="100" spans="1:41" x14ac:dyDescent="0.2">
      <c r="A100" s="16" t="s">
        <v>1</v>
      </c>
      <c r="B100" s="16" t="s">
        <v>1</v>
      </c>
      <c r="C100" s="16" t="s">
        <v>1</v>
      </c>
      <c r="D100" s="16" t="s">
        <v>1</v>
      </c>
      <c r="E100" s="16" t="s">
        <v>1</v>
      </c>
      <c r="F100" s="16" t="s">
        <v>1</v>
      </c>
      <c r="G100" s="16" t="s">
        <v>1</v>
      </c>
      <c r="H100" s="16" t="s">
        <v>1</v>
      </c>
      <c r="I100" s="16" t="s">
        <v>1</v>
      </c>
      <c r="J100" s="16" t="s">
        <v>1</v>
      </c>
      <c r="K100" s="16" t="s">
        <v>1</v>
      </c>
      <c r="L100" s="16" t="s">
        <v>1</v>
      </c>
      <c r="M100" s="16" t="s">
        <v>1</v>
      </c>
      <c r="N100" s="16" t="s">
        <v>1</v>
      </c>
      <c r="O100" s="16" t="s">
        <v>1</v>
      </c>
      <c r="P100" s="16" t="s">
        <v>1</v>
      </c>
      <c r="Q100" s="16" t="s">
        <v>1</v>
      </c>
      <c r="R100" s="16" t="s">
        <v>1</v>
      </c>
      <c r="S100" s="16" t="s">
        <v>1</v>
      </c>
      <c r="T100" s="16" t="s">
        <v>1</v>
      </c>
      <c r="U100" s="16" t="s">
        <v>1</v>
      </c>
      <c r="V100" s="16" t="s">
        <v>1</v>
      </c>
      <c r="W100" s="16" t="s">
        <v>1</v>
      </c>
      <c r="X100" s="16" t="s">
        <v>1</v>
      </c>
      <c r="Y100" s="16" t="s">
        <v>1</v>
      </c>
      <c r="Z100" s="16" t="s">
        <v>1</v>
      </c>
      <c r="AA100" s="16" t="s">
        <v>1</v>
      </c>
      <c r="AB100" s="16" t="s">
        <v>1</v>
      </c>
      <c r="AC100" s="16" t="s">
        <v>1</v>
      </c>
      <c r="AD100" s="16" t="s">
        <v>1</v>
      </c>
      <c r="AE100" s="16" t="s">
        <v>1</v>
      </c>
      <c r="AF100" s="16" t="s">
        <v>1</v>
      </c>
      <c r="AG100" s="16" t="s">
        <v>1</v>
      </c>
      <c r="AH100" s="16" t="s">
        <v>1</v>
      </c>
      <c r="AI100" s="16" t="s">
        <v>1</v>
      </c>
      <c r="AJ100" s="16" t="s">
        <v>1</v>
      </c>
      <c r="AK100" s="16" t="s">
        <v>1</v>
      </c>
      <c r="AL100" s="16" t="s">
        <v>1</v>
      </c>
      <c r="AM100" s="16" t="s">
        <v>1</v>
      </c>
      <c r="AN100" s="16" t="s">
        <v>1</v>
      </c>
      <c r="AO100" s="16" t="s">
        <v>1</v>
      </c>
    </row>
    <row r="101" spans="1:41" x14ac:dyDescent="0.2">
      <c r="A101" s="16" t="s">
        <v>1</v>
      </c>
      <c r="B101" s="16" t="s">
        <v>1</v>
      </c>
      <c r="C101" s="16" t="s">
        <v>1</v>
      </c>
      <c r="D101" s="16" t="s">
        <v>1</v>
      </c>
      <c r="E101" s="16" t="s">
        <v>1</v>
      </c>
      <c r="F101" s="16" t="s">
        <v>1</v>
      </c>
      <c r="G101" s="16" t="s">
        <v>1</v>
      </c>
      <c r="H101" s="16" t="s">
        <v>1</v>
      </c>
      <c r="I101" s="16" t="s">
        <v>1</v>
      </c>
      <c r="J101" s="16" t="s">
        <v>1</v>
      </c>
      <c r="K101" s="16" t="s">
        <v>1</v>
      </c>
      <c r="L101" s="16" t="s">
        <v>1</v>
      </c>
      <c r="M101" s="16" t="s">
        <v>1</v>
      </c>
      <c r="N101" s="16" t="s">
        <v>1</v>
      </c>
      <c r="O101" s="16" t="s">
        <v>1</v>
      </c>
      <c r="P101" s="16" t="s">
        <v>1</v>
      </c>
      <c r="Q101" s="16" t="s">
        <v>1</v>
      </c>
      <c r="R101" s="16" t="s">
        <v>1</v>
      </c>
      <c r="S101" s="16" t="s">
        <v>1</v>
      </c>
      <c r="T101" s="16" t="s">
        <v>1</v>
      </c>
      <c r="U101" s="16" t="s">
        <v>1</v>
      </c>
      <c r="V101" s="16" t="s">
        <v>1</v>
      </c>
      <c r="W101" s="16" t="s">
        <v>1</v>
      </c>
      <c r="X101" s="16" t="s">
        <v>1</v>
      </c>
      <c r="Y101" s="16" t="s">
        <v>1</v>
      </c>
      <c r="Z101" s="16" t="s">
        <v>1</v>
      </c>
      <c r="AA101" s="16" t="s">
        <v>1</v>
      </c>
      <c r="AB101" s="16" t="s">
        <v>1</v>
      </c>
      <c r="AC101" s="16" t="s">
        <v>1</v>
      </c>
      <c r="AD101" s="16" t="s">
        <v>1</v>
      </c>
      <c r="AE101" s="16" t="s">
        <v>1</v>
      </c>
      <c r="AF101" s="16" t="s">
        <v>1</v>
      </c>
      <c r="AG101" s="16" t="s">
        <v>1</v>
      </c>
      <c r="AH101" s="16" t="s">
        <v>1</v>
      </c>
      <c r="AI101" s="16" t="s">
        <v>1</v>
      </c>
      <c r="AJ101" s="16" t="s">
        <v>1</v>
      </c>
      <c r="AK101" s="16" t="s">
        <v>1</v>
      </c>
      <c r="AL101" s="16" t="s">
        <v>1</v>
      </c>
      <c r="AM101" s="16" t="s">
        <v>1</v>
      </c>
      <c r="AN101" s="16" t="s">
        <v>1</v>
      </c>
      <c r="AO101" s="16" t="s">
        <v>1</v>
      </c>
    </row>
    <row r="102" spans="1:41" x14ac:dyDescent="0.2">
      <c r="A102" s="16" t="s">
        <v>1</v>
      </c>
      <c r="B102" s="16" t="s">
        <v>1</v>
      </c>
      <c r="C102" s="16" t="s">
        <v>1</v>
      </c>
      <c r="D102" s="16" t="s">
        <v>1</v>
      </c>
      <c r="E102" s="16" t="s">
        <v>1</v>
      </c>
      <c r="F102" s="16" t="s">
        <v>1</v>
      </c>
      <c r="G102" s="16" t="s">
        <v>1</v>
      </c>
      <c r="H102" s="16" t="s">
        <v>1</v>
      </c>
      <c r="I102" s="16" t="s">
        <v>1</v>
      </c>
      <c r="J102" s="16" t="s">
        <v>1</v>
      </c>
      <c r="K102" s="16" t="s">
        <v>1</v>
      </c>
      <c r="L102" s="16" t="s">
        <v>1</v>
      </c>
      <c r="M102" s="16" t="s">
        <v>1</v>
      </c>
      <c r="N102" s="16" t="s">
        <v>1</v>
      </c>
      <c r="O102" s="16" t="s">
        <v>1</v>
      </c>
      <c r="P102" s="16" t="s">
        <v>1</v>
      </c>
      <c r="Q102" s="16" t="s">
        <v>1</v>
      </c>
      <c r="R102" s="16" t="s">
        <v>1</v>
      </c>
      <c r="S102" s="16" t="s">
        <v>1</v>
      </c>
      <c r="T102" s="16" t="s">
        <v>1</v>
      </c>
      <c r="U102" s="16" t="s">
        <v>1</v>
      </c>
      <c r="V102" s="16" t="s">
        <v>1</v>
      </c>
      <c r="W102" s="16" t="s">
        <v>1</v>
      </c>
      <c r="X102" s="16" t="s">
        <v>1</v>
      </c>
      <c r="Y102" s="16" t="s">
        <v>1</v>
      </c>
      <c r="Z102" s="16" t="s">
        <v>1</v>
      </c>
      <c r="AA102" s="16" t="s">
        <v>1</v>
      </c>
      <c r="AB102" s="16" t="s">
        <v>1</v>
      </c>
      <c r="AC102" s="16" t="s">
        <v>1</v>
      </c>
      <c r="AD102" s="16" t="s">
        <v>1</v>
      </c>
      <c r="AE102" s="16" t="s">
        <v>1</v>
      </c>
      <c r="AF102" s="16" t="s">
        <v>1</v>
      </c>
      <c r="AG102" s="16" t="s">
        <v>1</v>
      </c>
      <c r="AH102" s="16" t="s">
        <v>1</v>
      </c>
      <c r="AI102" s="16" t="s">
        <v>1</v>
      </c>
      <c r="AJ102" s="16" t="s">
        <v>1</v>
      </c>
      <c r="AK102" s="16" t="s">
        <v>1</v>
      </c>
      <c r="AL102" s="16" t="s">
        <v>1</v>
      </c>
      <c r="AM102" s="16" t="s">
        <v>1</v>
      </c>
      <c r="AN102" s="16" t="s">
        <v>1</v>
      </c>
      <c r="AO102" s="16" t="s">
        <v>1</v>
      </c>
    </row>
    <row r="103" spans="1:41" x14ac:dyDescent="0.2">
      <c r="A103" s="16" t="s">
        <v>1</v>
      </c>
      <c r="B103" s="16" t="s">
        <v>1</v>
      </c>
      <c r="C103" s="16" t="s">
        <v>1</v>
      </c>
      <c r="D103" s="16" t="s">
        <v>1</v>
      </c>
      <c r="E103" s="16" t="s">
        <v>1</v>
      </c>
      <c r="F103" s="16" t="s">
        <v>1</v>
      </c>
      <c r="G103" s="16" t="s">
        <v>1</v>
      </c>
      <c r="H103" s="16" t="s">
        <v>1</v>
      </c>
      <c r="I103" s="16" t="s">
        <v>1</v>
      </c>
      <c r="J103" s="16" t="s">
        <v>1</v>
      </c>
      <c r="K103" s="16" t="s">
        <v>1</v>
      </c>
      <c r="L103" s="16" t="s">
        <v>1</v>
      </c>
      <c r="M103" s="16" t="s">
        <v>1</v>
      </c>
      <c r="N103" s="16" t="s">
        <v>1</v>
      </c>
      <c r="O103" s="16" t="s">
        <v>1</v>
      </c>
      <c r="P103" s="16" t="s">
        <v>1</v>
      </c>
      <c r="Q103" s="16" t="s">
        <v>1</v>
      </c>
      <c r="R103" s="16" t="s">
        <v>1</v>
      </c>
      <c r="S103" s="16" t="s">
        <v>1</v>
      </c>
      <c r="T103" s="16" t="s">
        <v>1</v>
      </c>
      <c r="U103" s="16" t="s">
        <v>1</v>
      </c>
      <c r="V103" s="16" t="s">
        <v>1</v>
      </c>
      <c r="W103" s="16" t="s">
        <v>1</v>
      </c>
      <c r="X103" s="16" t="s">
        <v>1</v>
      </c>
      <c r="Y103" s="16" t="s">
        <v>1</v>
      </c>
      <c r="Z103" s="16" t="s">
        <v>1</v>
      </c>
      <c r="AA103" s="16" t="s">
        <v>1</v>
      </c>
      <c r="AB103" s="16" t="s">
        <v>1</v>
      </c>
      <c r="AC103" s="16" t="s">
        <v>1</v>
      </c>
      <c r="AD103" s="16" t="s">
        <v>1</v>
      </c>
      <c r="AE103" s="16" t="s">
        <v>1</v>
      </c>
      <c r="AF103" s="16" t="s">
        <v>1</v>
      </c>
      <c r="AG103" s="16" t="s">
        <v>1</v>
      </c>
      <c r="AH103" s="16" t="s">
        <v>1</v>
      </c>
      <c r="AI103" s="16" t="s">
        <v>1</v>
      </c>
      <c r="AJ103" s="16" t="s">
        <v>1</v>
      </c>
      <c r="AK103" s="16" t="s">
        <v>1</v>
      </c>
      <c r="AL103" s="16" t="s">
        <v>1</v>
      </c>
      <c r="AM103" s="16" t="s">
        <v>1</v>
      </c>
      <c r="AN103" s="16" t="s">
        <v>1</v>
      </c>
      <c r="AO103" s="16" t="s">
        <v>1</v>
      </c>
    </row>
    <row r="104" spans="1:41" x14ac:dyDescent="0.2">
      <c r="A104" s="16" t="s">
        <v>1</v>
      </c>
      <c r="B104" s="16" t="s">
        <v>1</v>
      </c>
      <c r="C104" s="16" t="s">
        <v>1</v>
      </c>
      <c r="D104" s="16" t="s">
        <v>1</v>
      </c>
      <c r="E104" s="16" t="s">
        <v>1</v>
      </c>
      <c r="F104" s="16" t="s">
        <v>1</v>
      </c>
      <c r="G104" s="16" t="s">
        <v>1</v>
      </c>
      <c r="H104" s="16" t="s">
        <v>1</v>
      </c>
      <c r="I104" s="16" t="s">
        <v>1</v>
      </c>
      <c r="J104" s="16" t="s">
        <v>1</v>
      </c>
      <c r="K104" s="16" t="s">
        <v>1</v>
      </c>
      <c r="L104" s="16" t="s">
        <v>1</v>
      </c>
      <c r="M104" s="16" t="s">
        <v>1</v>
      </c>
      <c r="N104" s="16" t="s">
        <v>1</v>
      </c>
      <c r="O104" s="16" t="s">
        <v>1</v>
      </c>
      <c r="P104" s="16" t="s">
        <v>1</v>
      </c>
      <c r="Q104" s="16" t="s">
        <v>1</v>
      </c>
      <c r="R104" s="16" t="s">
        <v>1</v>
      </c>
      <c r="S104" s="16" t="s">
        <v>1</v>
      </c>
      <c r="T104" s="16" t="s">
        <v>1</v>
      </c>
      <c r="U104" s="16" t="s">
        <v>1</v>
      </c>
      <c r="V104" s="16" t="s">
        <v>1</v>
      </c>
      <c r="W104" s="16" t="s">
        <v>1</v>
      </c>
      <c r="X104" s="16" t="s">
        <v>1</v>
      </c>
      <c r="Y104" s="16" t="s">
        <v>1</v>
      </c>
      <c r="Z104" s="16" t="s">
        <v>1</v>
      </c>
      <c r="AA104" s="16" t="s">
        <v>1</v>
      </c>
      <c r="AB104" s="16" t="s">
        <v>1</v>
      </c>
      <c r="AC104" s="16" t="s">
        <v>1</v>
      </c>
      <c r="AD104" s="16" t="s">
        <v>1</v>
      </c>
      <c r="AE104" s="16" t="s">
        <v>1</v>
      </c>
      <c r="AF104" s="16" t="s">
        <v>1</v>
      </c>
      <c r="AG104" s="16" t="s">
        <v>1</v>
      </c>
      <c r="AH104" s="16" t="s">
        <v>1</v>
      </c>
      <c r="AI104" s="16" t="s">
        <v>1</v>
      </c>
      <c r="AJ104" s="16" t="s">
        <v>1</v>
      </c>
      <c r="AK104" s="16" t="s">
        <v>1</v>
      </c>
      <c r="AL104" s="16" t="s">
        <v>1</v>
      </c>
      <c r="AM104" s="16" t="s">
        <v>1</v>
      </c>
      <c r="AN104" s="16" t="s">
        <v>1</v>
      </c>
      <c r="AO104" s="16" t="s">
        <v>1</v>
      </c>
    </row>
    <row r="105" spans="1:41" x14ac:dyDescent="0.2">
      <c r="A105" s="16" t="s">
        <v>1</v>
      </c>
      <c r="B105" s="16" t="s">
        <v>1</v>
      </c>
      <c r="C105" s="16" t="s">
        <v>1</v>
      </c>
      <c r="D105" s="16" t="s">
        <v>1</v>
      </c>
      <c r="E105" s="16" t="s">
        <v>1</v>
      </c>
      <c r="F105" s="16" t="s">
        <v>1</v>
      </c>
      <c r="G105" s="16" t="s">
        <v>1</v>
      </c>
      <c r="H105" s="16" t="s">
        <v>1</v>
      </c>
      <c r="I105" s="16" t="s">
        <v>1</v>
      </c>
      <c r="J105" s="16" t="s">
        <v>1</v>
      </c>
      <c r="K105" s="16" t="s">
        <v>1</v>
      </c>
      <c r="L105" s="16" t="s">
        <v>1</v>
      </c>
      <c r="M105" s="16" t="s">
        <v>1</v>
      </c>
      <c r="N105" s="16" t="s">
        <v>1</v>
      </c>
      <c r="O105" s="16" t="s">
        <v>1</v>
      </c>
      <c r="P105" s="16" t="s">
        <v>1</v>
      </c>
      <c r="Q105" s="16" t="s">
        <v>1</v>
      </c>
      <c r="R105" s="16" t="s">
        <v>1</v>
      </c>
      <c r="S105" s="16" t="s">
        <v>1</v>
      </c>
      <c r="T105" s="16" t="s">
        <v>1</v>
      </c>
      <c r="U105" s="16" t="s">
        <v>1</v>
      </c>
      <c r="V105" s="16" t="s">
        <v>1</v>
      </c>
      <c r="W105" s="16" t="s">
        <v>1</v>
      </c>
      <c r="X105" s="16" t="s">
        <v>1</v>
      </c>
      <c r="Y105" s="16" t="s">
        <v>1</v>
      </c>
      <c r="Z105" s="16" t="s">
        <v>1</v>
      </c>
      <c r="AA105" s="16" t="s">
        <v>1</v>
      </c>
      <c r="AB105" s="16" t="s">
        <v>1</v>
      </c>
      <c r="AC105" s="16" t="s">
        <v>1</v>
      </c>
      <c r="AD105" s="16" t="s">
        <v>1</v>
      </c>
      <c r="AE105" s="16" t="s">
        <v>1</v>
      </c>
      <c r="AF105" s="16" t="s">
        <v>1</v>
      </c>
      <c r="AG105" s="16" t="s">
        <v>1</v>
      </c>
      <c r="AH105" s="16" t="s">
        <v>1</v>
      </c>
      <c r="AI105" s="16" t="s">
        <v>1</v>
      </c>
      <c r="AJ105" s="16" t="s">
        <v>1</v>
      </c>
      <c r="AK105" s="16" t="s">
        <v>1</v>
      </c>
      <c r="AL105" s="16" t="s">
        <v>1</v>
      </c>
      <c r="AM105" s="16" t="s">
        <v>1</v>
      </c>
      <c r="AN105" s="16" t="s">
        <v>1</v>
      </c>
      <c r="AO105" s="16" t="s">
        <v>1</v>
      </c>
    </row>
    <row r="106" spans="1:41" x14ac:dyDescent="0.2">
      <c r="A106" s="16" t="s">
        <v>1</v>
      </c>
      <c r="B106" s="16" t="s">
        <v>1</v>
      </c>
      <c r="C106" s="16" t="s">
        <v>1</v>
      </c>
      <c r="D106" s="16" t="s">
        <v>1</v>
      </c>
      <c r="E106" s="16" t="s">
        <v>1</v>
      </c>
      <c r="F106" s="16" t="s">
        <v>1</v>
      </c>
      <c r="G106" s="16" t="s">
        <v>1</v>
      </c>
      <c r="H106" s="16" t="s">
        <v>1</v>
      </c>
      <c r="I106" s="16" t="s">
        <v>1</v>
      </c>
      <c r="J106" s="16" t="s">
        <v>1</v>
      </c>
      <c r="K106" s="16" t="s">
        <v>1</v>
      </c>
      <c r="L106" s="16" t="s">
        <v>1</v>
      </c>
      <c r="M106" s="16" t="s">
        <v>1</v>
      </c>
      <c r="N106" s="16" t="s">
        <v>1</v>
      </c>
      <c r="O106" s="16" t="s">
        <v>1</v>
      </c>
      <c r="P106" s="16" t="s">
        <v>1</v>
      </c>
      <c r="Q106" s="16" t="s">
        <v>1</v>
      </c>
      <c r="R106" s="16" t="s">
        <v>1</v>
      </c>
      <c r="S106" s="16" t="s">
        <v>1</v>
      </c>
      <c r="T106" s="16" t="s">
        <v>1</v>
      </c>
      <c r="U106" s="16" t="s">
        <v>1</v>
      </c>
      <c r="V106" s="16" t="s">
        <v>1</v>
      </c>
      <c r="W106" s="16" t="s">
        <v>1</v>
      </c>
      <c r="X106" s="16" t="s">
        <v>1</v>
      </c>
      <c r="Y106" s="16" t="s">
        <v>1</v>
      </c>
      <c r="Z106" s="16" t="s">
        <v>1</v>
      </c>
      <c r="AA106" s="16" t="s">
        <v>1</v>
      </c>
      <c r="AB106" s="16" t="s">
        <v>1</v>
      </c>
      <c r="AC106" s="16" t="s">
        <v>1</v>
      </c>
      <c r="AD106" s="16" t="s">
        <v>1</v>
      </c>
      <c r="AE106" s="16" t="s">
        <v>1</v>
      </c>
      <c r="AF106" s="16" t="s">
        <v>1</v>
      </c>
      <c r="AG106" s="16" t="s">
        <v>1</v>
      </c>
      <c r="AH106" s="16" t="s">
        <v>1</v>
      </c>
      <c r="AI106" s="16" t="s">
        <v>1</v>
      </c>
      <c r="AJ106" s="16" t="s">
        <v>1</v>
      </c>
      <c r="AK106" s="16" t="s">
        <v>1</v>
      </c>
      <c r="AL106" s="16" t="s">
        <v>1</v>
      </c>
      <c r="AM106" s="16" t="s">
        <v>1</v>
      </c>
      <c r="AN106" s="16" t="s">
        <v>1</v>
      </c>
      <c r="AO106" s="16" t="s">
        <v>1</v>
      </c>
    </row>
    <row r="107" spans="1:41" x14ac:dyDescent="0.2">
      <c r="A107" s="16" t="s">
        <v>1</v>
      </c>
      <c r="B107" s="16" t="s">
        <v>1</v>
      </c>
      <c r="C107" s="16" t="s">
        <v>1</v>
      </c>
      <c r="D107" s="16" t="s">
        <v>1</v>
      </c>
      <c r="E107" s="16" t="s">
        <v>1</v>
      </c>
      <c r="F107" s="16" t="s">
        <v>1</v>
      </c>
      <c r="G107" s="16" t="s">
        <v>1</v>
      </c>
      <c r="H107" s="16" t="s">
        <v>1</v>
      </c>
      <c r="I107" s="16" t="s">
        <v>1</v>
      </c>
      <c r="J107" s="16" t="s">
        <v>1</v>
      </c>
      <c r="K107" s="16" t="s">
        <v>1</v>
      </c>
      <c r="L107" s="16" t="s">
        <v>1</v>
      </c>
      <c r="M107" s="16" t="s">
        <v>1</v>
      </c>
      <c r="N107" s="16" t="s">
        <v>1</v>
      </c>
      <c r="O107" s="16" t="s">
        <v>1</v>
      </c>
      <c r="P107" s="16" t="s">
        <v>1</v>
      </c>
      <c r="Q107" s="16" t="s">
        <v>1</v>
      </c>
      <c r="R107" s="16" t="s">
        <v>1</v>
      </c>
      <c r="S107" s="16" t="s">
        <v>1</v>
      </c>
      <c r="T107" s="16" t="s">
        <v>1</v>
      </c>
      <c r="U107" s="16" t="s">
        <v>1</v>
      </c>
      <c r="V107" s="16" t="s">
        <v>1</v>
      </c>
      <c r="W107" s="16" t="s">
        <v>1</v>
      </c>
      <c r="X107" s="16" t="s">
        <v>1</v>
      </c>
      <c r="Y107" s="16" t="s">
        <v>1</v>
      </c>
      <c r="Z107" s="16" t="s">
        <v>1</v>
      </c>
      <c r="AA107" s="16" t="s">
        <v>1</v>
      </c>
      <c r="AB107" s="16" t="s">
        <v>1</v>
      </c>
      <c r="AC107" s="16" t="s">
        <v>1</v>
      </c>
      <c r="AD107" s="16" t="s">
        <v>1</v>
      </c>
      <c r="AE107" s="16" t="s">
        <v>1</v>
      </c>
      <c r="AF107" s="16" t="s">
        <v>1</v>
      </c>
      <c r="AG107" s="16" t="s">
        <v>1</v>
      </c>
      <c r="AH107" s="16" t="s">
        <v>1</v>
      </c>
      <c r="AI107" s="16" t="s">
        <v>1</v>
      </c>
      <c r="AJ107" s="16" t="s">
        <v>1</v>
      </c>
      <c r="AK107" s="16" t="s">
        <v>1</v>
      </c>
      <c r="AL107" s="16" t="s">
        <v>1</v>
      </c>
      <c r="AM107" s="16" t="s">
        <v>1</v>
      </c>
      <c r="AN107" s="16" t="s">
        <v>1</v>
      </c>
      <c r="AO107" s="16" t="s">
        <v>1</v>
      </c>
    </row>
    <row r="108" spans="1:41" x14ac:dyDescent="0.2">
      <c r="A108" s="16" t="s">
        <v>1</v>
      </c>
      <c r="B108" s="16" t="s">
        <v>1</v>
      </c>
      <c r="C108" s="16" t="s">
        <v>1</v>
      </c>
      <c r="D108" s="16" t="s">
        <v>1</v>
      </c>
      <c r="E108" s="16" t="s">
        <v>1</v>
      </c>
      <c r="F108" s="16" t="s">
        <v>1</v>
      </c>
      <c r="G108" s="16" t="s">
        <v>1</v>
      </c>
      <c r="H108" s="16" t="s">
        <v>1</v>
      </c>
      <c r="I108" s="16" t="s">
        <v>1</v>
      </c>
      <c r="J108" s="16" t="s">
        <v>1</v>
      </c>
      <c r="K108" s="16" t="s">
        <v>1</v>
      </c>
      <c r="L108" s="16" t="s">
        <v>1</v>
      </c>
      <c r="M108" s="16" t="s">
        <v>1</v>
      </c>
      <c r="N108" s="16" t="s">
        <v>1</v>
      </c>
      <c r="O108" s="16" t="s">
        <v>1</v>
      </c>
      <c r="P108" s="16" t="s">
        <v>1</v>
      </c>
      <c r="Q108" s="16" t="s">
        <v>1</v>
      </c>
      <c r="R108" s="16" t="s">
        <v>1</v>
      </c>
      <c r="S108" s="16" t="s">
        <v>1</v>
      </c>
      <c r="T108" s="16" t="s">
        <v>1</v>
      </c>
      <c r="U108" s="16" t="s">
        <v>1</v>
      </c>
      <c r="V108" s="16" t="s">
        <v>1</v>
      </c>
      <c r="W108" s="16" t="s">
        <v>1</v>
      </c>
      <c r="X108" s="16" t="s">
        <v>1</v>
      </c>
      <c r="Y108" s="16" t="s">
        <v>1</v>
      </c>
      <c r="Z108" s="16" t="s">
        <v>1</v>
      </c>
      <c r="AA108" s="16" t="s">
        <v>1</v>
      </c>
      <c r="AB108" s="16" t="s">
        <v>1</v>
      </c>
      <c r="AC108" s="16" t="s">
        <v>1</v>
      </c>
      <c r="AD108" s="16" t="s">
        <v>1</v>
      </c>
      <c r="AE108" s="16" t="s">
        <v>1</v>
      </c>
      <c r="AF108" s="16" t="s">
        <v>1</v>
      </c>
      <c r="AG108" s="16" t="s">
        <v>1</v>
      </c>
      <c r="AH108" s="16" t="s">
        <v>1</v>
      </c>
      <c r="AI108" s="16" t="s">
        <v>1</v>
      </c>
      <c r="AJ108" s="16" t="s">
        <v>1</v>
      </c>
      <c r="AK108" s="16" t="s">
        <v>1</v>
      </c>
      <c r="AL108" s="16" t="s">
        <v>1</v>
      </c>
      <c r="AM108" s="16" t="s">
        <v>1</v>
      </c>
      <c r="AN108" s="16" t="s">
        <v>1</v>
      </c>
      <c r="AO108" s="16" t="s">
        <v>1</v>
      </c>
    </row>
    <row r="109" spans="1:41" x14ac:dyDescent="0.2">
      <c r="A109" s="16" t="s">
        <v>1</v>
      </c>
      <c r="B109" s="16" t="s">
        <v>1</v>
      </c>
      <c r="C109" s="16" t="s">
        <v>1</v>
      </c>
      <c r="D109" s="16" t="s">
        <v>1</v>
      </c>
      <c r="E109" s="16" t="s">
        <v>1</v>
      </c>
      <c r="F109" s="16" t="s">
        <v>1</v>
      </c>
      <c r="G109" s="16" t="s">
        <v>1</v>
      </c>
      <c r="H109" s="16" t="s">
        <v>1</v>
      </c>
      <c r="I109" s="16" t="s">
        <v>1</v>
      </c>
      <c r="J109" s="16" t="s">
        <v>1</v>
      </c>
      <c r="K109" s="16" t="s">
        <v>1</v>
      </c>
      <c r="L109" s="16" t="s">
        <v>1</v>
      </c>
      <c r="M109" s="16" t="s">
        <v>1</v>
      </c>
      <c r="N109" s="16" t="s">
        <v>1</v>
      </c>
      <c r="O109" s="16" t="s">
        <v>1</v>
      </c>
      <c r="P109" s="16" t="s">
        <v>1</v>
      </c>
      <c r="Q109" s="16" t="s">
        <v>1</v>
      </c>
      <c r="R109" s="16" t="s">
        <v>1</v>
      </c>
      <c r="S109" s="16" t="s">
        <v>1</v>
      </c>
      <c r="T109" s="16" t="s">
        <v>1</v>
      </c>
      <c r="U109" s="16" t="s">
        <v>1</v>
      </c>
      <c r="V109" s="16" t="s">
        <v>1</v>
      </c>
      <c r="W109" s="16" t="s">
        <v>1</v>
      </c>
      <c r="X109" s="16" t="s">
        <v>1</v>
      </c>
      <c r="Y109" s="16" t="s">
        <v>1</v>
      </c>
      <c r="Z109" s="16" t="s">
        <v>1</v>
      </c>
      <c r="AA109" s="16" t="s">
        <v>1</v>
      </c>
      <c r="AB109" s="16" t="s">
        <v>1</v>
      </c>
      <c r="AC109" s="16" t="s">
        <v>1</v>
      </c>
      <c r="AD109" s="16" t="s">
        <v>1</v>
      </c>
      <c r="AE109" s="16" t="s">
        <v>1</v>
      </c>
      <c r="AF109" s="16" t="s">
        <v>1</v>
      </c>
      <c r="AG109" s="16" t="s">
        <v>1</v>
      </c>
      <c r="AH109" s="16" t="s">
        <v>1</v>
      </c>
      <c r="AI109" s="16" t="s">
        <v>1</v>
      </c>
      <c r="AJ109" s="16" t="s">
        <v>1</v>
      </c>
      <c r="AK109" s="16" t="s">
        <v>1</v>
      </c>
      <c r="AL109" s="16" t="s">
        <v>1</v>
      </c>
      <c r="AM109" s="16" t="s">
        <v>1</v>
      </c>
      <c r="AN109" s="16" t="s">
        <v>1</v>
      </c>
      <c r="AO109" s="16" t="s">
        <v>1</v>
      </c>
    </row>
    <row r="110" spans="1:41" x14ac:dyDescent="0.2">
      <c r="A110" s="16" t="s">
        <v>1</v>
      </c>
      <c r="B110" s="16" t="s">
        <v>1</v>
      </c>
      <c r="C110" s="16" t="s">
        <v>1</v>
      </c>
      <c r="D110" s="16" t="s">
        <v>1</v>
      </c>
      <c r="E110" s="16" t="s">
        <v>1</v>
      </c>
      <c r="F110" s="16" t="s">
        <v>1</v>
      </c>
      <c r="G110" s="16" t="s">
        <v>1</v>
      </c>
      <c r="H110" s="16" t="s">
        <v>1</v>
      </c>
      <c r="I110" s="16" t="s">
        <v>1</v>
      </c>
      <c r="J110" s="16" t="s">
        <v>1</v>
      </c>
      <c r="K110" s="16" t="s">
        <v>1</v>
      </c>
      <c r="L110" s="16" t="s">
        <v>1</v>
      </c>
      <c r="M110" s="16" t="s">
        <v>1</v>
      </c>
      <c r="N110" s="16" t="s">
        <v>1</v>
      </c>
      <c r="O110" s="16" t="s">
        <v>1</v>
      </c>
      <c r="P110" s="16" t="s">
        <v>1</v>
      </c>
      <c r="Q110" s="16" t="s">
        <v>1</v>
      </c>
      <c r="R110" s="16" t="s">
        <v>1</v>
      </c>
      <c r="S110" s="16" t="s">
        <v>1</v>
      </c>
      <c r="T110" s="16" t="s">
        <v>1</v>
      </c>
      <c r="U110" s="16" t="s">
        <v>1</v>
      </c>
      <c r="V110" s="16" t="s">
        <v>1</v>
      </c>
      <c r="W110" s="16" t="s">
        <v>1</v>
      </c>
      <c r="X110" s="16" t="s">
        <v>1</v>
      </c>
      <c r="Y110" s="16" t="s">
        <v>1</v>
      </c>
      <c r="Z110" s="16" t="s">
        <v>1</v>
      </c>
      <c r="AA110" s="16" t="s">
        <v>1</v>
      </c>
      <c r="AB110" s="16" t="s">
        <v>1</v>
      </c>
      <c r="AC110" s="16" t="s">
        <v>1</v>
      </c>
      <c r="AD110" s="16" t="s">
        <v>1</v>
      </c>
      <c r="AE110" s="16" t="s">
        <v>1</v>
      </c>
      <c r="AF110" s="16" t="s">
        <v>1</v>
      </c>
      <c r="AG110" s="16" t="s">
        <v>1</v>
      </c>
      <c r="AH110" s="16" t="s">
        <v>1</v>
      </c>
      <c r="AI110" s="16" t="s">
        <v>1</v>
      </c>
      <c r="AJ110" s="16" t="s">
        <v>1</v>
      </c>
      <c r="AK110" s="16" t="s">
        <v>1</v>
      </c>
      <c r="AL110" s="16" t="s">
        <v>1</v>
      </c>
      <c r="AM110" s="16" t="s">
        <v>1</v>
      </c>
      <c r="AN110" s="16" t="s">
        <v>1</v>
      </c>
      <c r="AO110" s="16" t="s">
        <v>1</v>
      </c>
    </row>
    <row r="111" spans="1:41" x14ac:dyDescent="0.2">
      <c r="A111" s="16" t="s">
        <v>1</v>
      </c>
      <c r="B111" s="16" t="s">
        <v>1</v>
      </c>
      <c r="C111" s="16" t="s">
        <v>1</v>
      </c>
      <c r="D111" s="16" t="s">
        <v>1</v>
      </c>
      <c r="E111" s="16" t="s">
        <v>1</v>
      </c>
      <c r="F111" s="16" t="s">
        <v>1</v>
      </c>
      <c r="G111" s="16" t="s">
        <v>1</v>
      </c>
      <c r="H111" s="16" t="s">
        <v>1</v>
      </c>
      <c r="I111" s="16" t="s">
        <v>1</v>
      </c>
      <c r="J111" s="16" t="s">
        <v>1</v>
      </c>
      <c r="K111" s="16" t="s">
        <v>1</v>
      </c>
      <c r="L111" s="16" t="s">
        <v>1</v>
      </c>
      <c r="M111" s="16" t="s">
        <v>1</v>
      </c>
      <c r="N111" s="16" t="s">
        <v>1</v>
      </c>
      <c r="O111" s="16" t="s">
        <v>1</v>
      </c>
      <c r="P111" s="16" t="s">
        <v>1</v>
      </c>
      <c r="Q111" s="16" t="s">
        <v>1</v>
      </c>
      <c r="R111" s="16" t="s">
        <v>1</v>
      </c>
      <c r="S111" s="16" t="s">
        <v>1</v>
      </c>
      <c r="T111" s="16" t="s">
        <v>1</v>
      </c>
      <c r="U111" s="16" t="s">
        <v>1</v>
      </c>
      <c r="V111" s="16" t="s">
        <v>1</v>
      </c>
      <c r="W111" s="16" t="s">
        <v>1</v>
      </c>
      <c r="X111" s="16" t="s">
        <v>1</v>
      </c>
      <c r="Y111" s="16" t="s">
        <v>1</v>
      </c>
      <c r="Z111" s="16" t="s">
        <v>1</v>
      </c>
      <c r="AA111" s="16" t="s">
        <v>1</v>
      </c>
      <c r="AB111" s="16" t="s">
        <v>1</v>
      </c>
      <c r="AC111" s="16" t="s">
        <v>1</v>
      </c>
      <c r="AD111" s="16" t="s">
        <v>1</v>
      </c>
      <c r="AE111" s="16" t="s">
        <v>1</v>
      </c>
      <c r="AF111" s="16" t="s">
        <v>1</v>
      </c>
      <c r="AG111" s="16" t="s">
        <v>1</v>
      </c>
      <c r="AH111" s="16" t="s">
        <v>1</v>
      </c>
      <c r="AI111" s="16" t="s">
        <v>1</v>
      </c>
      <c r="AJ111" s="16" t="s">
        <v>1</v>
      </c>
      <c r="AK111" s="16" t="s">
        <v>1</v>
      </c>
      <c r="AL111" s="16" t="s">
        <v>1</v>
      </c>
      <c r="AM111" s="16" t="s">
        <v>1</v>
      </c>
      <c r="AN111" s="16" t="s">
        <v>1</v>
      </c>
      <c r="AO111" s="16" t="s">
        <v>1</v>
      </c>
    </row>
    <row r="112" spans="1:41" x14ac:dyDescent="0.2">
      <c r="A112" s="16" t="s">
        <v>1</v>
      </c>
      <c r="B112" s="16" t="s">
        <v>1</v>
      </c>
      <c r="C112" s="16" t="s">
        <v>1</v>
      </c>
      <c r="D112" s="16" t="s">
        <v>1</v>
      </c>
      <c r="E112" s="16" t="s">
        <v>1</v>
      </c>
      <c r="F112" s="16" t="s">
        <v>1</v>
      </c>
      <c r="G112" s="16" t="s">
        <v>1</v>
      </c>
      <c r="H112" s="16" t="s">
        <v>1</v>
      </c>
      <c r="I112" s="16" t="s">
        <v>1</v>
      </c>
      <c r="J112" s="16" t="s">
        <v>1</v>
      </c>
      <c r="K112" s="16" t="s">
        <v>1</v>
      </c>
      <c r="L112" s="16" t="s">
        <v>1</v>
      </c>
      <c r="M112" s="16" t="s">
        <v>1</v>
      </c>
      <c r="N112" s="16" t="s">
        <v>1</v>
      </c>
      <c r="O112" s="16" t="s">
        <v>1</v>
      </c>
      <c r="P112" s="16" t="s">
        <v>1</v>
      </c>
      <c r="Q112" s="16" t="s">
        <v>1</v>
      </c>
      <c r="R112" s="16" t="s">
        <v>1</v>
      </c>
      <c r="S112" s="16" t="s">
        <v>1</v>
      </c>
      <c r="T112" s="16" t="s">
        <v>1</v>
      </c>
      <c r="U112" s="16" t="s">
        <v>1</v>
      </c>
      <c r="V112" s="16" t="s">
        <v>1</v>
      </c>
      <c r="W112" s="16" t="s">
        <v>1</v>
      </c>
      <c r="X112" s="16" t="s">
        <v>1</v>
      </c>
      <c r="Y112" s="16" t="s">
        <v>1</v>
      </c>
      <c r="Z112" s="16" t="s">
        <v>1</v>
      </c>
      <c r="AA112" s="16" t="s">
        <v>1</v>
      </c>
      <c r="AB112" s="16" t="s">
        <v>1</v>
      </c>
      <c r="AC112" s="16" t="s">
        <v>1</v>
      </c>
      <c r="AD112" s="16" t="s">
        <v>1</v>
      </c>
      <c r="AE112" s="16" t="s">
        <v>1</v>
      </c>
      <c r="AF112" s="16" t="s">
        <v>1</v>
      </c>
      <c r="AG112" s="16" t="s">
        <v>1</v>
      </c>
      <c r="AH112" s="16" t="s">
        <v>1</v>
      </c>
      <c r="AI112" s="16" t="s">
        <v>1</v>
      </c>
      <c r="AJ112" s="16" t="s">
        <v>1</v>
      </c>
      <c r="AK112" s="16" t="s">
        <v>1</v>
      </c>
      <c r="AL112" s="16" t="s">
        <v>1</v>
      </c>
      <c r="AM112" s="16" t="s">
        <v>1</v>
      </c>
      <c r="AN112" s="16" t="s">
        <v>1</v>
      </c>
      <c r="AO112" s="16" t="s">
        <v>1</v>
      </c>
    </row>
    <row r="113" spans="1:41" x14ac:dyDescent="0.2">
      <c r="A113" s="16" t="s">
        <v>1</v>
      </c>
      <c r="B113" s="16" t="s">
        <v>1</v>
      </c>
      <c r="C113" s="16" t="s">
        <v>1</v>
      </c>
      <c r="D113" s="16" t="s">
        <v>1</v>
      </c>
      <c r="E113" s="16" t="s">
        <v>1</v>
      </c>
      <c r="F113" s="16" t="s">
        <v>1</v>
      </c>
      <c r="G113" s="16" t="s">
        <v>1</v>
      </c>
      <c r="H113" s="16" t="s">
        <v>1</v>
      </c>
      <c r="I113" s="16" t="s">
        <v>1</v>
      </c>
      <c r="J113" s="16" t="s">
        <v>1</v>
      </c>
      <c r="K113" s="16" t="s">
        <v>1</v>
      </c>
      <c r="L113" s="16" t="s">
        <v>1</v>
      </c>
      <c r="M113" s="16" t="s">
        <v>1</v>
      </c>
      <c r="N113" s="16" t="s">
        <v>1</v>
      </c>
      <c r="O113" s="16" t="s">
        <v>1</v>
      </c>
      <c r="P113" s="16" t="s">
        <v>1</v>
      </c>
      <c r="Q113" s="16" t="s">
        <v>1</v>
      </c>
      <c r="R113" s="16" t="s">
        <v>1</v>
      </c>
      <c r="S113" s="16" t="s">
        <v>1</v>
      </c>
      <c r="T113" s="16" t="s">
        <v>1</v>
      </c>
      <c r="U113" s="16" t="s">
        <v>1</v>
      </c>
      <c r="V113" s="16" t="s">
        <v>1</v>
      </c>
      <c r="W113" s="16" t="s">
        <v>1</v>
      </c>
      <c r="X113" s="16" t="s">
        <v>1</v>
      </c>
      <c r="Y113" s="16" t="s">
        <v>1</v>
      </c>
      <c r="Z113" s="16" t="s">
        <v>1</v>
      </c>
      <c r="AA113" s="16" t="s">
        <v>1</v>
      </c>
      <c r="AB113" s="16" t="s">
        <v>1</v>
      </c>
      <c r="AC113" s="16" t="s">
        <v>1</v>
      </c>
      <c r="AD113" s="16" t="s">
        <v>1</v>
      </c>
      <c r="AE113" s="16" t="s">
        <v>1</v>
      </c>
      <c r="AF113" s="16" t="s">
        <v>1</v>
      </c>
      <c r="AG113" s="16" t="s">
        <v>1</v>
      </c>
      <c r="AH113" s="16" t="s">
        <v>1</v>
      </c>
      <c r="AI113" s="16" t="s">
        <v>1</v>
      </c>
      <c r="AJ113" s="16" t="s">
        <v>1</v>
      </c>
      <c r="AK113" s="16" t="s">
        <v>1</v>
      </c>
      <c r="AL113" s="16" t="s">
        <v>1</v>
      </c>
      <c r="AM113" s="16" t="s">
        <v>1</v>
      </c>
      <c r="AN113" s="16" t="s">
        <v>1</v>
      </c>
      <c r="AO113" s="16" t="s">
        <v>1</v>
      </c>
    </row>
    <row r="114" spans="1:41" x14ac:dyDescent="0.2">
      <c r="A114" s="16" t="s">
        <v>1</v>
      </c>
      <c r="B114" s="16" t="s">
        <v>1</v>
      </c>
      <c r="C114" s="16" t="s">
        <v>1</v>
      </c>
      <c r="D114" s="16" t="s">
        <v>1</v>
      </c>
      <c r="E114" s="16" t="s">
        <v>1</v>
      </c>
      <c r="F114" s="16" t="s">
        <v>1</v>
      </c>
      <c r="G114" s="16" t="s">
        <v>1</v>
      </c>
      <c r="H114" s="16" t="s">
        <v>1</v>
      </c>
      <c r="I114" s="16" t="s">
        <v>1</v>
      </c>
      <c r="J114" s="16" t="s">
        <v>1</v>
      </c>
      <c r="K114" s="16" t="s">
        <v>1</v>
      </c>
      <c r="L114" s="16" t="s">
        <v>1</v>
      </c>
      <c r="M114" s="16" t="s">
        <v>1</v>
      </c>
      <c r="N114" s="16" t="s">
        <v>1</v>
      </c>
      <c r="O114" s="16" t="s">
        <v>1</v>
      </c>
      <c r="P114" s="16" t="s">
        <v>1</v>
      </c>
      <c r="Q114" s="16" t="s">
        <v>1</v>
      </c>
      <c r="R114" s="16" t="s">
        <v>1</v>
      </c>
      <c r="S114" s="16" t="s">
        <v>1</v>
      </c>
      <c r="T114" s="16" t="s">
        <v>1</v>
      </c>
      <c r="U114" s="16" t="s">
        <v>1</v>
      </c>
      <c r="V114" s="16" t="s">
        <v>1</v>
      </c>
      <c r="W114" s="16" t="s">
        <v>1</v>
      </c>
      <c r="X114" s="16" t="s">
        <v>1</v>
      </c>
      <c r="Y114" s="16" t="s">
        <v>1</v>
      </c>
      <c r="Z114" s="16" t="s">
        <v>1</v>
      </c>
      <c r="AA114" s="16" t="s">
        <v>1</v>
      </c>
      <c r="AB114" s="16" t="s">
        <v>1</v>
      </c>
      <c r="AC114" s="16" t="s">
        <v>1</v>
      </c>
      <c r="AD114" s="16" t="s">
        <v>1</v>
      </c>
      <c r="AE114" s="16" t="s">
        <v>1</v>
      </c>
      <c r="AF114" s="16" t="s">
        <v>1</v>
      </c>
      <c r="AG114" s="16" t="s">
        <v>1</v>
      </c>
      <c r="AH114" s="16" t="s">
        <v>1</v>
      </c>
      <c r="AI114" s="16" t="s">
        <v>1</v>
      </c>
      <c r="AJ114" s="16" t="s">
        <v>1</v>
      </c>
      <c r="AK114" s="16" t="s">
        <v>1</v>
      </c>
      <c r="AL114" s="16" t="s">
        <v>1</v>
      </c>
      <c r="AM114" s="16" t="s">
        <v>1</v>
      </c>
      <c r="AN114" s="16" t="s">
        <v>1</v>
      </c>
      <c r="AO114" s="16" t="s">
        <v>1</v>
      </c>
    </row>
    <row r="115" spans="1:41" x14ac:dyDescent="0.2">
      <c r="A115" s="16" t="s">
        <v>1</v>
      </c>
      <c r="B115" s="16" t="s">
        <v>1</v>
      </c>
      <c r="C115" s="16" t="s">
        <v>1</v>
      </c>
      <c r="D115" s="16" t="s">
        <v>1</v>
      </c>
      <c r="E115" s="16" t="s">
        <v>1</v>
      </c>
      <c r="F115" s="16" t="s">
        <v>1</v>
      </c>
      <c r="G115" s="16" t="s">
        <v>1</v>
      </c>
      <c r="H115" s="16" t="s">
        <v>1</v>
      </c>
      <c r="I115" s="16" t="s">
        <v>1</v>
      </c>
      <c r="J115" s="16" t="s">
        <v>1</v>
      </c>
      <c r="K115" s="16" t="s">
        <v>1</v>
      </c>
      <c r="L115" s="16" t="s">
        <v>1</v>
      </c>
      <c r="M115" s="16" t="s">
        <v>1</v>
      </c>
      <c r="N115" s="16" t="s">
        <v>1</v>
      </c>
      <c r="O115" s="16" t="s">
        <v>1</v>
      </c>
      <c r="P115" s="16" t="s">
        <v>1</v>
      </c>
      <c r="Q115" s="16" t="s">
        <v>1</v>
      </c>
      <c r="R115" s="16" t="s">
        <v>1</v>
      </c>
      <c r="S115" s="16" t="s">
        <v>1</v>
      </c>
      <c r="T115" s="16" t="s">
        <v>1</v>
      </c>
      <c r="U115" s="16" t="s">
        <v>1</v>
      </c>
      <c r="V115" s="16" t="s">
        <v>1</v>
      </c>
      <c r="W115" s="16" t="s">
        <v>1</v>
      </c>
      <c r="X115" s="16" t="s">
        <v>1</v>
      </c>
      <c r="Y115" s="16" t="s">
        <v>1</v>
      </c>
      <c r="Z115" s="16" t="s">
        <v>1</v>
      </c>
      <c r="AA115" s="16" t="s">
        <v>1</v>
      </c>
      <c r="AB115" s="16" t="s">
        <v>1</v>
      </c>
      <c r="AC115" s="16" t="s">
        <v>1</v>
      </c>
      <c r="AD115" s="16" t="s">
        <v>1</v>
      </c>
      <c r="AE115" s="16" t="s">
        <v>1</v>
      </c>
      <c r="AF115" s="16" t="s">
        <v>1</v>
      </c>
      <c r="AG115" s="16" t="s">
        <v>1</v>
      </c>
      <c r="AH115" s="16" t="s">
        <v>1</v>
      </c>
      <c r="AI115" s="16" t="s">
        <v>1</v>
      </c>
      <c r="AJ115" s="16" t="s">
        <v>1</v>
      </c>
      <c r="AK115" s="16" t="s">
        <v>1</v>
      </c>
      <c r="AL115" s="16" t="s">
        <v>1</v>
      </c>
      <c r="AM115" s="16" t="s">
        <v>1</v>
      </c>
      <c r="AN115" s="16" t="s">
        <v>1</v>
      </c>
      <c r="AO115" s="16" t="s">
        <v>1</v>
      </c>
    </row>
    <row r="116" spans="1:41" x14ac:dyDescent="0.2">
      <c r="A116" s="16" t="s">
        <v>1</v>
      </c>
      <c r="B116" s="16" t="s">
        <v>1</v>
      </c>
      <c r="C116" s="16" t="s">
        <v>1</v>
      </c>
      <c r="D116" s="16" t="s">
        <v>1</v>
      </c>
      <c r="E116" s="16" t="s">
        <v>1</v>
      </c>
      <c r="F116" s="16" t="s">
        <v>1</v>
      </c>
      <c r="G116" s="16" t="s">
        <v>1</v>
      </c>
      <c r="H116" s="16" t="s">
        <v>1</v>
      </c>
      <c r="I116" s="16" t="s">
        <v>1</v>
      </c>
      <c r="J116" s="16" t="s">
        <v>1</v>
      </c>
      <c r="K116" s="16" t="s">
        <v>1</v>
      </c>
      <c r="L116" s="16" t="s">
        <v>1</v>
      </c>
      <c r="M116" s="16" t="s">
        <v>1</v>
      </c>
      <c r="N116" s="16" t="s">
        <v>1</v>
      </c>
      <c r="O116" s="16" t="s">
        <v>1</v>
      </c>
      <c r="P116" s="16" t="s">
        <v>1</v>
      </c>
      <c r="Q116" s="16" t="s">
        <v>1</v>
      </c>
      <c r="R116" s="16" t="s">
        <v>1</v>
      </c>
      <c r="S116" s="16" t="s">
        <v>1</v>
      </c>
      <c r="T116" s="16" t="s">
        <v>1</v>
      </c>
      <c r="U116" s="16" t="s">
        <v>1</v>
      </c>
      <c r="V116" s="16" t="s">
        <v>1</v>
      </c>
      <c r="W116" s="16" t="s">
        <v>1</v>
      </c>
      <c r="X116" s="16" t="s">
        <v>1</v>
      </c>
      <c r="Y116" s="16" t="s">
        <v>1</v>
      </c>
      <c r="Z116" s="16" t="s">
        <v>1</v>
      </c>
      <c r="AA116" s="16" t="s">
        <v>1</v>
      </c>
      <c r="AB116" s="16" t="s">
        <v>1</v>
      </c>
      <c r="AC116" s="16" t="s">
        <v>1</v>
      </c>
      <c r="AD116" s="16" t="s">
        <v>1</v>
      </c>
      <c r="AE116" s="16" t="s">
        <v>1</v>
      </c>
      <c r="AF116" s="16" t="s">
        <v>1</v>
      </c>
      <c r="AG116" s="16" t="s">
        <v>1</v>
      </c>
      <c r="AH116" s="16" t="s">
        <v>1</v>
      </c>
      <c r="AI116" s="16" t="s">
        <v>1</v>
      </c>
      <c r="AJ116" s="16" t="s">
        <v>1</v>
      </c>
      <c r="AK116" s="16" t="s">
        <v>1</v>
      </c>
      <c r="AL116" s="16" t="s">
        <v>1</v>
      </c>
      <c r="AM116" s="16" t="s">
        <v>1</v>
      </c>
      <c r="AN116" s="16" t="s">
        <v>1</v>
      </c>
      <c r="AO116" s="16" t="s">
        <v>1</v>
      </c>
    </row>
    <row r="117" spans="1:41" x14ac:dyDescent="0.2">
      <c r="A117" s="16" t="s">
        <v>1</v>
      </c>
      <c r="B117" s="16" t="s">
        <v>1</v>
      </c>
      <c r="C117" s="16" t="s">
        <v>1</v>
      </c>
      <c r="D117" s="16" t="s">
        <v>1</v>
      </c>
      <c r="E117" s="16" t="s">
        <v>1</v>
      </c>
      <c r="F117" s="16" t="s">
        <v>1</v>
      </c>
      <c r="G117" s="16" t="s">
        <v>1</v>
      </c>
      <c r="H117" s="16" t="s">
        <v>1</v>
      </c>
      <c r="I117" s="16" t="s">
        <v>1</v>
      </c>
      <c r="J117" s="16" t="s">
        <v>1</v>
      </c>
      <c r="K117" s="16" t="s">
        <v>1</v>
      </c>
      <c r="L117" s="16" t="s">
        <v>1</v>
      </c>
      <c r="M117" s="16" t="s">
        <v>1</v>
      </c>
      <c r="N117" s="16" t="s">
        <v>1</v>
      </c>
      <c r="O117" s="16" t="s">
        <v>1</v>
      </c>
      <c r="P117" s="16" t="s">
        <v>1</v>
      </c>
      <c r="Q117" s="16" t="s">
        <v>1</v>
      </c>
      <c r="R117" s="16" t="s">
        <v>1</v>
      </c>
      <c r="S117" s="16" t="s">
        <v>1</v>
      </c>
      <c r="T117" s="16" t="s">
        <v>1</v>
      </c>
      <c r="U117" s="16" t="s">
        <v>1</v>
      </c>
      <c r="V117" s="16" t="s">
        <v>1</v>
      </c>
      <c r="W117" s="16" t="s">
        <v>1</v>
      </c>
      <c r="X117" s="16" t="s">
        <v>1</v>
      </c>
      <c r="Y117" s="16" t="s">
        <v>1</v>
      </c>
      <c r="Z117" s="16" t="s">
        <v>1</v>
      </c>
      <c r="AA117" s="16" t="s">
        <v>1</v>
      </c>
      <c r="AB117" s="16" t="s">
        <v>1</v>
      </c>
      <c r="AC117" s="16" t="s">
        <v>1</v>
      </c>
      <c r="AD117" s="16" t="s">
        <v>1</v>
      </c>
      <c r="AE117" s="16" t="s">
        <v>1</v>
      </c>
      <c r="AF117" s="16" t="s">
        <v>1</v>
      </c>
      <c r="AG117" s="16" t="s">
        <v>1</v>
      </c>
      <c r="AH117" s="16" t="s">
        <v>1</v>
      </c>
      <c r="AI117" s="16" t="s">
        <v>1</v>
      </c>
      <c r="AJ117" s="16" t="s">
        <v>1</v>
      </c>
      <c r="AK117" s="16" t="s">
        <v>1</v>
      </c>
      <c r="AL117" s="16" t="s">
        <v>1</v>
      </c>
      <c r="AM117" s="16" t="s">
        <v>1</v>
      </c>
      <c r="AN117" s="16" t="s">
        <v>1</v>
      </c>
      <c r="AO117" s="16" t="s">
        <v>1</v>
      </c>
    </row>
  </sheetData>
  <sheetProtection sheet="1" objects="1" scenarios="1" formatColumns="0" formatRows="0"/>
  <protectedRanges>
    <protectedRange sqref="B4:D14" name="Range1"/>
  </protectedRanges>
  <mergeCells count="1">
    <mergeCell ref="A1:F1"/>
  </mergeCell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3CDB1-EF92-4670-8131-4AB1ED3644BE}">
  <sheetPr codeName="Sheet5"/>
  <dimension ref="A1:AQ101"/>
  <sheetViews>
    <sheetView topLeftCell="A12" workbookViewId="0">
      <selection activeCell="B1" sqref="B1"/>
    </sheetView>
  </sheetViews>
  <sheetFormatPr defaultColWidth="8.85546875" defaultRowHeight="15" customHeight="1" x14ac:dyDescent="0.2"/>
  <cols>
    <col min="1" max="1" width="112.85546875" style="1" customWidth="1"/>
    <col min="2" max="2" width="22.85546875" style="4" customWidth="1"/>
    <col min="3" max="3" width="26" customWidth="1"/>
  </cols>
  <sheetData>
    <row r="1" spans="1:43" ht="87" customHeight="1" x14ac:dyDescent="0.2">
      <c r="A1" s="31" t="s">
        <v>90</v>
      </c>
      <c r="B1" s="124">
        <f ca="1">TODAY()</f>
        <v>45980</v>
      </c>
      <c r="C1" s="16" t="s">
        <v>1</v>
      </c>
      <c r="D1" s="16" t="s">
        <v>1</v>
      </c>
      <c r="E1" s="16" t="s">
        <v>1</v>
      </c>
      <c r="F1" s="16" t="s">
        <v>1</v>
      </c>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c r="AN1" s="16" t="s">
        <v>1</v>
      </c>
      <c r="AO1" s="16" t="s">
        <v>1</v>
      </c>
      <c r="AP1" s="16" t="s">
        <v>1</v>
      </c>
      <c r="AQ1" s="16" t="s">
        <v>1</v>
      </c>
    </row>
    <row r="2" spans="1:43" x14ac:dyDescent="0.2">
      <c r="A2" s="16" t="s">
        <v>1</v>
      </c>
      <c r="B2" s="3"/>
      <c r="C2" s="16" t="s">
        <v>1</v>
      </c>
      <c r="D2" s="16" t="s">
        <v>1</v>
      </c>
      <c r="E2" s="16" t="s">
        <v>1</v>
      </c>
      <c r="F2" s="16" t="s">
        <v>1</v>
      </c>
      <c r="G2" s="16" t="s">
        <v>1</v>
      </c>
      <c r="H2" s="16" t="s">
        <v>1</v>
      </c>
      <c r="I2" s="16" t="s">
        <v>1</v>
      </c>
      <c r="J2" s="16" t="s">
        <v>1</v>
      </c>
      <c r="K2" s="16" t="s">
        <v>1</v>
      </c>
      <c r="L2" s="16" t="s">
        <v>1</v>
      </c>
      <c r="M2" s="16" t="s">
        <v>1</v>
      </c>
      <c r="N2" s="16" t="s">
        <v>1</v>
      </c>
      <c r="O2" s="16" t="s">
        <v>1</v>
      </c>
      <c r="P2" s="16" t="s">
        <v>1</v>
      </c>
      <c r="Q2" s="16" t="s">
        <v>1</v>
      </c>
      <c r="R2" s="16" t="s">
        <v>1</v>
      </c>
      <c r="S2" s="16" t="s">
        <v>1</v>
      </c>
      <c r="T2" s="16" t="s">
        <v>1</v>
      </c>
      <c r="U2" s="16" t="s">
        <v>1</v>
      </c>
      <c r="V2" s="16" t="s">
        <v>1</v>
      </c>
      <c r="W2" s="16" t="s">
        <v>1</v>
      </c>
      <c r="X2" s="16" t="s">
        <v>1</v>
      </c>
      <c r="Y2" s="16" t="s">
        <v>1</v>
      </c>
      <c r="Z2" s="16" t="s">
        <v>1</v>
      </c>
      <c r="AA2" s="16" t="s">
        <v>1</v>
      </c>
      <c r="AB2" s="16" t="s">
        <v>1</v>
      </c>
      <c r="AC2" s="16" t="s">
        <v>1</v>
      </c>
      <c r="AD2" s="16" t="s">
        <v>1</v>
      </c>
      <c r="AE2" s="16" t="s">
        <v>1</v>
      </c>
      <c r="AF2" s="16" t="s">
        <v>1</v>
      </c>
      <c r="AG2" s="16" t="s">
        <v>1</v>
      </c>
      <c r="AH2" s="16" t="s">
        <v>1</v>
      </c>
      <c r="AI2" s="16" t="s">
        <v>1</v>
      </c>
      <c r="AJ2" s="16" t="s">
        <v>1</v>
      </c>
      <c r="AK2" s="16" t="s">
        <v>1</v>
      </c>
      <c r="AL2" s="16" t="s">
        <v>1</v>
      </c>
      <c r="AM2" s="16" t="s">
        <v>1</v>
      </c>
      <c r="AN2" s="16" t="s">
        <v>1</v>
      </c>
      <c r="AO2" s="16" t="s">
        <v>1</v>
      </c>
      <c r="AP2" s="16" t="s">
        <v>1</v>
      </c>
      <c r="AQ2" s="16" t="s">
        <v>1</v>
      </c>
    </row>
    <row r="3" spans="1:43" s="2" customFormat="1" ht="40.5" x14ac:dyDescent="0.3">
      <c r="A3" s="82" t="s">
        <v>42</v>
      </c>
      <c r="B3" s="96" t="s">
        <v>91</v>
      </c>
      <c r="C3" s="16" t="s">
        <v>1</v>
      </c>
      <c r="D3" s="16" t="s">
        <v>1</v>
      </c>
      <c r="E3" s="16" t="s">
        <v>1</v>
      </c>
      <c r="F3" s="16" t="s">
        <v>1</v>
      </c>
      <c r="G3" s="16" t="s">
        <v>1</v>
      </c>
      <c r="H3" s="16" t="s">
        <v>1</v>
      </c>
      <c r="I3" s="16" t="s">
        <v>1</v>
      </c>
      <c r="J3" s="16" t="s">
        <v>1</v>
      </c>
      <c r="K3" s="16" t="s">
        <v>1</v>
      </c>
      <c r="L3" s="16" t="s">
        <v>1</v>
      </c>
      <c r="M3" s="16" t="s">
        <v>1</v>
      </c>
      <c r="N3" s="16" t="s">
        <v>1</v>
      </c>
      <c r="O3" s="16" t="s">
        <v>1</v>
      </c>
      <c r="P3" s="16" t="s">
        <v>1</v>
      </c>
      <c r="Q3" s="16" t="s">
        <v>1</v>
      </c>
      <c r="R3" s="16" t="s">
        <v>1</v>
      </c>
      <c r="S3" s="16" t="s">
        <v>1</v>
      </c>
      <c r="T3" s="16" t="s">
        <v>1</v>
      </c>
      <c r="U3" s="16" t="s">
        <v>1</v>
      </c>
      <c r="V3" s="16" t="s">
        <v>1</v>
      </c>
      <c r="W3" s="16" t="s">
        <v>1</v>
      </c>
      <c r="X3" s="16" t="s">
        <v>1</v>
      </c>
      <c r="Y3" s="16" t="s">
        <v>1</v>
      </c>
      <c r="Z3" s="16" t="s">
        <v>1</v>
      </c>
      <c r="AA3" s="16" t="s">
        <v>1</v>
      </c>
      <c r="AB3" s="16" t="s">
        <v>1</v>
      </c>
      <c r="AC3" s="16" t="s">
        <v>1</v>
      </c>
      <c r="AD3" s="16" t="s">
        <v>1</v>
      </c>
      <c r="AE3" s="16" t="s">
        <v>1</v>
      </c>
      <c r="AF3" s="16" t="s">
        <v>1</v>
      </c>
      <c r="AG3" s="16" t="s">
        <v>1</v>
      </c>
      <c r="AH3" s="16" t="s">
        <v>1</v>
      </c>
      <c r="AI3" s="16" t="s">
        <v>1</v>
      </c>
      <c r="AJ3" s="16" t="s">
        <v>1</v>
      </c>
      <c r="AK3" s="16" t="s">
        <v>1</v>
      </c>
      <c r="AL3" s="16" t="s">
        <v>1</v>
      </c>
      <c r="AM3" s="16" t="s">
        <v>1</v>
      </c>
      <c r="AN3" s="16" t="s">
        <v>1</v>
      </c>
      <c r="AO3" s="16" t="s">
        <v>1</v>
      </c>
      <c r="AP3" s="16" t="s">
        <v>1</v>
      </c>
      <c r="AQ3" s="16" t="s">
        <v>1</v>
      </c>
    </row>
    <row r="4" spans="1:43" ht="63.75" customHeight="1" x14ac:dyDescent="0.2">
      <c r="A4" s="37" t="s">
        <v>92</v>
      </c>
      <c r="B4" s="41">
        <v>46181</v>
      </c>
      <c r="C4" s="16" t="s">
        <v>1</v>
      </c>
      <c r="D4" s="16" t="s">
        <v>1</v>
      </c>
      <c r="E4" s="16" t="s">
        <v>1</v>
      </c>
      <c r="F4" s="16" t="s">
        <v>1</v>
      </c>
      <c r="G4" s="16" t="s">
        <v>1</v>
      </c>
      <c r="H4" s="16" t="s">
        <v>1</v>
      </c>
      <c r="I4" s="16" t="s">
        <v>1</v>
      </c>
      <c r="J4" s="16" t="s">
        <v>1</v>
      </c>
      <c r="K4" s="16" t="s">
        <v>1</v>
      </c>
      <c r="L4" s="16" t="s">
        <v>1</v>
      </c>
      <c r="M4" s="16" t="s">
        <v>1</v>
      </c>
      <c r="N4" s="16" t="s">
        <v>1</v>
      </c>
      <c r="O4" s="16" t="s">
        <v>1</v>
      </c>
      <c r="P4" s="16" t="s">
        <v>1</v>
      </c>
      <c r="Q4" s="16" t="s">
        <v>1</v>
      </c>
      <c r="R4" s="16" t="s">
        <v>1</v>
      </c>
      <c r="S4" s="16" t="s">
        <v>1</v>
      </c>
      <c r="T4" s="16" t="s">
        <v>1</v>
      </c>
      <c r="U4" s="16" t="s">
        <v>1</v>
      </c>
      <c r="V4" s="16" t="s">
        <v>1</v>
      </c>
      <c r="W4" s="16" t="s">
        <v>1</v>
      </c>
      <c r="X4" s="16" t="s">
        <v>1</v>
      </c>
      <c r="Y4" s="16" t="s">
        <v>1</v>
      </c>
      <c r="Z4" s="16" t="s">
        <v>1</v>
      </c>
      <c r="AA4" s="16" t="s">
        <v>1</v>
      </c>
      <c r="AB4" s="16" t="s">
        <v>1</v>
      </c>
      <c r="AC4" s="16" t="s">
        <v>1</v>
      </c>
      <c r="AD4" s="16" t="s">
        <v>1</v>
      </c>
      <c r="AE4" s="16" t="s">
        <v>1</v>
      </c>
      <c r="AF4" s="16" t="s">
        <v>1</v>
      </c>
      <c r="AG4" s="16" t="s">
        <v>1</v>
      </c>
      <c r="AH4" s="16" t="s">
        <v>1</v>
      </c>
      <c r="AI4" s="16" t="s">
        <v>1</v>
      </c>
      <c r="AJ4" s="16" t="s">
        <v>1</v>
      </c>
      <c r="AK4" s="16" t="s">
        <v>1</v>
      </c>
      <c r="AL4" s="16" t="s">
        <v>1</v>
      </c>
      <c r="AM4" s="16" t="s">
        <v>1</v>
      </c>
      <c r="AN4" s="16" t="s">
        <v>1</v>
      </c>
      <c r="AO4" s="16" t="s">
        <v>1</v>
      </c>
      <c r="AP4" s="16" t="s">
        <v>1</v>
      </c>
      <c r="AQ4" s="16" t="s">
        <v>1</v>
      </c>
    </row>
    <row r="5" spans="1:43" ht="47.25" customHeight="1" x14ac:dyDescent="0.2">
      <c r="A5" s="6" t="s">
        <v>93</v>
      </c>
      <c r="B5" s="38"/>
      <c r="C5" s="16" t="s">
        <v>1</v>
      </c>
      <c r="D5" s="16" t="s">
        <v>1</v>
      </c>
      <c r="E5" s="16" t="s">
        <v>1</v>
      </c>
      <c r="F5" s="16" t="s">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c r="AN5" s="16" t="s">
        <v>1</v>
      </c>
      <c r="AO5" s="16" t="s">
        <v>1</v>
      </c>
      <c r="AP5" s="16" t="s">
        <v>1</v>
      </c>
      <c r="AQ5" s="16" t="s">
        <v>1</v>
      </c>
    </row>
    <row r="6" spans="1:43" ht="33.75" customHeight="1" x14ac:dyDescent="0.2">
      <c r="A6" s="39" t="s">
        <v>94</v>
      </c>
      <c r="B6" s="40"/>
      <c r="C6" s="16" t="s">
        <v>1</v>
      </c>
      <c r="D6" s="16" t="s">
        <v>1</v>
      </c>
      <c r="E6" s="16" t="s">
        <v>1</v>
      </c>
      <c r="F6" s="16" t="s">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c r="AN6" s="16" t="s">
        <v>1</v>
      </c>
      <c r="AO6" s="16" t="s">
        <v>1</v>
      </c>
      <c r="AP6" s="16" t="s">
        <v>1</v>
      </c>
      <c r="AQ6" s="16" t="s">
        <v>1</v>
      </c>
    </row>
    <row r="7" spans="1:43" ht="15" customHeight="1" x14ac:dyDescent="0.2">
      <c r="A7" s="16" t="s">
        <v>1</v>
      </c>
      <c r="B7" s="16" t="s">
        <v>1</v>
      </c>
      <c r="C7" s="16" t="s">
        <v>1</v>
      </c>
      <c r="D7" s="16" t="s">
        <v>1</v>
      </c>
      <c r="E7" s="16" t="s">
        <v>1</v>
      </c>
      <c r="F7" s="16" t="s">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c r="AN7" s="16" t="s">
        <v>1</v>
      </c>
      <c r="AO7" s="16" t="s">
        <v>1</v>
      </c>
      <c r="AP7" s="16" t="s">
        <v>1</v>
      </c>
      <c r="AQ7" s="16" t="s">
        <v>1</v>
      </c>
    </row>
    <row r="8" spans="1:43" ht="19.5" customHeight="1" x14ac:dyDescent="0.2">
      <c r="A8" s="16" t="s">
        <v>1</v>
      </c>
      <c r="B8" s="16" t="s">
        <v>1</v>
      </c>
      <c r="C8" s="16" t="s">
        <v>1</v>
      </c>
      <c r="D8" s="16" t="s">
        <v>1</v>
      </c>
      <c r="E8" s="16" t="s">
        <v>1</v>
      </c>
      <c r="F8" s="16" t="s">
        <v>1</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c r="AN8" s="16" t="s">
        <v>1</v>
      </c>
      <c r="AO8" s="16" t="s">
        <v>1</v>
      </c>
      <c r="AP8" s="16" t="s">
        <v>1</v>
      </c>
      <c r="AQ8" s="16" t="s">
        <v>1</v>
      </c>
    </row>
    <row r="9" spans="1:43" ht="39" customHeight="1" x14ac:dyDescent="0.3">
      <c r="A9" s="83" t="s">
        <v>48</v>
      </c>
      <c r="B9" s="91" t="s">
        <v>49</v>
      </c>
      <c r="C9" s="84" t="s">
        <v>50</v>
      </c>
      <c r="D9" s="16" t="s">
        <v>1</v>
      </c>
      <c r="E9" s="16" t="s">
        <v>1</v>
      </c>
      <c r="F9" s="16" t="s">
        <v>1</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c r="AN9" s="16" t="s">
        <v>1</v>
      </c>
      <c r="AO9" s="16" t="s">
        <v>1</v>
      </c>
      <c r="AP9" s="16" t="s">
        <v>1</v>
      </c>
      <c r="AQ9" s="16" t="s">
        <v>1</v>
      </c>
    </row>
    <row r="10" spans="1:43" ht="28.5" customHeight="1" x14ac:dyDescent="0.2">
      <c r="A10" s="34" t="s">
        <v>95</v>
      </c>
      <c r="B10" s="125">
        <v>2</v>
      </c>
      <c r="C10" s="16" t="s">
        <v>1</v>
      </c>
      <c r="D10" s="16" t="s">
        <v>1</v>
      </c>
      <c r="E10" s="16" t="s">
        <v>1</v>
      </c>
      <c r="F10" s="16" t="s">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c r="AN10" s="16" t="s">
        <v>1</v>
      </c>
      <c r="AO10" s="16" t="s">
        <v>1</v>
      </c>
      <c r="AP10" s="16" t="s">
        <v>1</v>
      </c>
      <c r="AQ10" s="16" t="s">
        <v>1</v>
      </c>
    </row>
    <row r="11" spans="1:43" ht="45.75" customHeight="1" x14ac:dyDescent="0.2">
      <c r="A11" s="42" t="s">
        <v>96</v>
      </c>
      <c r="B11" s="125">
        <v>8</v>
      </c>
      <c r="C11" s="16" t="s">
        <v>1</v>
      </c>
      <c r="D11" s="16" t="s">
        <v>1</v>
      </c>
      <c r="E11" s="16" t="s">
        <v>1</v>
      </c>
      <c r="F11" s="16" t="s">
        <v>1</v>
      </c>
      <c r="G11" s="16" t="s">
        <v>1</v>
      </c>
      <c r="H11" s="16" t="s">
        <v>1</v>
      </c>
      <c r="I11" s="16" t="s">
        <v>1</v>
      </c>
      <c r="J11" s="16" t="s">
        <v>1</v>
      </c>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c r="AN11" s="16" t="s">
        <v>1</v>
      </c>
      <c r="AO11" s="16" t="s">
        <v>1</v>
      </c>
      <c r="AP11" s="16" t="s">
        <v>1</v>
      </c>
      <c r="AQ11" s="16" t="s">
        <v>1</v>
      </c>
    </row>
    <row r="12" spans="1:43" ht="27.75" customHeight="1" x14ac:dyDescent="0.2">
      <c r="A12" s="34" t="s">
        <v>97</v>
      </c>
      <c r="B12" s="125">
        <v>2</v>
      </c>
      <c r="C12" s="16" t="s">
        <v>1</v>
      </c>
      <c r="D12" s="16" t="s">
        <v>1</v>
      </c>
      <c r="E12" s="16" t="s">
        <v>1</v>
      </c>
      <c r="F12" s="16" t="s">
        <v>1</v>
      </c>
      <c r="G12" s="16" t="s">
        <v>1</v>
      </c>
      <c r="H12" s="16" t="s">
        <v>1</v>
      </c>
      <c r="I12" s="16" t="s">
        <v>1</v>
      </c>
      <c r="J12" s="16" t="s">
        <v>1</v>
      </c>
      <c r="K12" s="16" t="s">
        <v>1</v>
      </c>
      <c r="L12" s="16" t="s">
        <v>1</v>
      </c>
      <c r="M12" s="16" t="s">
        <v>1</v>
      </c>
      <c r="N12" s="16" t="s">
        <v>1</v>
      </c>
      <c r="O12" s="16" t="s">
        <v>1</v>
      </c>
      <c r="P12" s="16" t="s">
        <v>1</v>
      </c>
      <c r="Q12" s="16" t="s">
        <v>1</v>
      </c>
      <c r="R12" s="16" t="s">
        <v>1</v>
      </c>
      <c r="S12" s="16" t="s">
        <v>1</v>
      </c>
      <c r="T12" s="16" t="s">
        <v>1</v>
      </c>
      <c r="U12" s="16" t="s">
        <v>1</v>
      </c>
      <c r="V12" s="16" t="s">
        <v>1</v>
      </c>
      <c r="W12" s="16" t="s">
        <v>1</v>
      </c>
      <c r="X12" s="16" t="s">
        <v>1</v>
      </c>
      <c r="Y12" s="16" t="s">
        <v>1</v>
      </c>
      <c r="Z12" s="16" t="s">
        <v>1</v>
      </c>
      <c r="AA12" s="16" t="s">
        <v>1</v>
      </c>
      <c r="AB12" s="16" t="s">
        <v>1</v>
      </c>
      <c r="AC12" s="16" t="s">
        <v>1</v>
      </c>
      <c r="AD12" s="16" t="s">
        <v>1</v>
      </c>
      <c r="AE12" s="16" t="s">
        <v>1</v>
      </c>
      <c r="AF12" s="16" t="s">
        <v>1</v>
      </c>
      <c r="AG12" s="16" t="s">
        <v>1</v>
      </c>
      <c r="AH12" s="16" t="s">
        <v>1</v>
      </c>
      <c r="AI12" s="16" t="s">
        <v>1</v>
      </c>
      <c r="AJ12" s="16" t="s">
        <v>1</v>
      </c>
      <c r="AK12" s="16" t="s">
        <v>1</v>
      </c>
      <c r="AL12" s="16" t="s">
        <v>1</v>
      </c>
      <c r="AM12" s="16" t="s">
        <v>1</v>
      </c>
      <c r="AN12" s="16" t="s">
        <v>1</v>
      </c>
      <c r="AO12" s="16" t="s">
        <v>1</v>
      </c>
      <c r="AP12" s="16" t="s">
        <v>1</v>
      </c>
      <c r="AQ12" s="16" t="s">
        <v>1</v>
      </c>
    </row>
    <row r="13" spans="1:43" ht="27" customHeight="1" x14ac:dyDescent="0.2">
      <c r="A13" s="34" t="s">
        <v>98</v>
      </c>
      <c r="B13" s="125">
        <v>2</v>
      </c>
      <c r="C13" s="16" t="s">
        <v>1</v>
      </c>
      <c r="D13" s="16" t="s">
        <v>1</v>
      </c>
      <c r="E13" s="16" t="s">
        <v>1</v>
      </c>
      <c r="F13" s="16" t="s">
        <v>1</v>
      </c>
      <c r="G13" s="16" t="s">
        <v>1</v>
      </c>
      <c r="H13" s="16" t="s">
        <v>1</v>
      </c>
      <c r="I13" s="16" t="s">
        <v>1</v>
      </c>
      <c r="J13" s="16" t="s">
        <v>1</v>
      </c>
      <c r="K13" s="16" t="s">
        <v>1</v>
      </c>
      <c r="L13" s="16" t="s">
        <v>1</v>
      </c>
      <c r="M13" s="16" t="s">
        <v>1</v>
      </c>
      <c r="N13" s="16" t="s">
        <v>1</v>
      </c>
      <c r="O13" s="16" t="s">
        <v>1</v>
      </c>
      <c r="P13" s="16" t="s">
        <v>1</v>
      </c>
      <c r="Q13" s="16" t="s">
        <v>1</v>
      </c>
      <c r="R13" s="16" t="s">
        <v>1</v>
      </c>
      <c r="S13" s="16" t="s">
        <v>1</v>
      </c>
      <c r="T13" s="16" t="s">
        <v>1</v>
      </c>
      <c r="U13" s="16" t="s">
        <v>1</v>
      </c>
      <c r="V13" s="16" t="s">
        <v>1</v>
      </c>
      <c r="W13" s="16" t="s">
        <v>1</v>
      </c>
      <c r="X13" s="16" t="s">
        <v>1</v>
      </c>
      <c r="Y13" s="16" t="s">
        <v>1</v>
      </c>
      <c r="Z13" s="16" t="s">
        <v>1</v>
      </c>
      <c r="AA13" s="16" t="s">
        <v>1</v>
      </c>
      <c r="AB13" s="16" t="s">
        <v>1</v>
      </c>
      <c r="AC13" s="16" t="s">
        <v>1</v>
      </c>
      <c r="AD13" s="16" t="s">
        <v>1</v>
      </c>
      <c r="AE13" s="16" t="s">
        <v>1</v>
      </c>
      <c r="AF13" s="16" t="s">
        <v>1</v>
      </c>
      <c r="AG13" s="16" t="s">
        <v>1</v>
      </c>
      <c r="AH13" s="16" t="s">
        <v>1</v>
      </c>
      <c r="AI13" s="16" t="s">
        <v>1</v>
      </c>
      <c r="AJ13" s="16" t="s">
        <v>1</v>
      </c>
      <c r="AK13" s="16" t="s">
        <v>1</v>
      </c>
      <c r="AL13" s="16" t="s">
        <v>1</v>
      </c>
      <c r="AM13" s="16" t="s">
        <v>1</v>
      </c>
      <c r="AN13" s="16" t="s">
        <v>1</v>
      </c>
      <c r="AO13" s="16" t="s">
        <v>1</v>
      </c>
      <c r="AP13" s="16" t="s">
        <v>1</v>
      </c>
      <c r="AQ13" s="16" t="s">
        <v>1</v>
      </c>
    </row>
    <row r="14" spans="1:43" ht="41.25" customHeight="1" x14ac:dyDescent="0.2">
      <c r="A14" s="34" t="s">
        <v>99</v>
      </c>
      <c r="B14" s="125">
        <v>4</v>
      </c>
      <c r="C14" s="16" t="s">
        <v>1</v>
      </c>
      <c r="D14" s="16" t="s">
        <v>1</v>
      </c>
      <c r="E14" s="16" t="s">
        <v>1</v>
      </c>
      <c r="F14" s="16" t="s">
        <v>1</v>
      </c>
      <c r="G14" s="16" t="s">
        <v>1</v>
      </c>
      <c r="H14" s="16" t="s">
        <v>1</v>
      </c>
      <c r="I14" s="16" t="s">
        <v>1</v>
      </c>
      <c r="J14" s="16" t="s">
        <v>1</v>
      </c>
      <c r="K14" s="16" t="s">
        <v>1</v>
      </c>
      <c r="L14" s="16" t="s">
        <v>1</v>
      </c>
      <c r="M14" s="16" t="s">
        <v>1</v>
      </c>
      <c r="N14" s="16" t="s">
        <v>1</v>
      </c>
      <c r="O14" s="16" t="s">
        <v>1</v>
      </c>
      <c r="P14" s="16" t="s">
        <v>1</v>
      </c>
      <c r="Q14" s="16" t="s">
        <v>1</v>
      </c>
      <c r="R14" s="16" t="s">
        <v>1</v>
      </c>
      <c r="S14" s="16" t="s">
        <v>1</v>
      </c>
      <c r="T14" s="16" t="s">
        <v>1</v>
      </c>
      <c r="U14" s="16" t="s">
        <v>1</v>
      </c>
      <c r="V14" s="16" t="s">
        <v>1</v>
      </c>
      <c r="W14" s="16" t="s">
        <v>1</v>
      </c>
      <c r="X14" s="16" t="s">
        <v>1</v>
      </c>
      <c r="Y14" s="16" t="s">
        <v>1</v>
      </c>
      <c r="Z14" s="16" t="s">
        <v>1</v>
      </c>
      <c r="AA14" s="16" t="s">
        <v>1</v>
      </c>
      <c r="AB14" s="16" t="s">
        <v>1</v>
      </c>
      <c r="AC14" s="16" t="s">
        <v>1</v>
      </c>
      <c r="AD14" s="16" t="s">
        <v>1</v>
      </c>
      <c r="AE14" s="16" t="s">
        <v>1</v>
      </c>
      <c r="AF14" s="16" t="s">
        <v>1</v>
      </c>
      <c r="AG14" s="16" t="s">
        <v>1</v>
      </c>
      <c r="AH14" s="16" t="s">
        <v>1</v>
      </c>
      <c r="AI14" s="16" t="s">
        <v>1</v>
      </c>
      <c r="AJ14" s="16" t="s">
        <v>1</v>
      </c>
      <c r="AK14" s="16" t="s">
        <v>1</v>
      </c>
      <c r="AL14" s="16" t="s">
        <v>1</v>
      </c>
      <c r="AM14" s="16" t="s">
        <v>1</v>
      </c>
      <c r="AN14" s="16" t="s">
        <v>1</v>
      </c>
      <c r="AO14" s="16" t="s">
        <v>1</v>
      </c>
      <c r="AP14" s="16" t="s">
        <v>1</v>
      </c>
      <c r="AQ14" s="16" t="s">
        <v>1</v>
      </c>
    </row>
    <row r="15" spans="1:43" ht="39" customHeight="1" x14ac:dyDescent="0.2">
      <c r="A15" s="34" t="s">
        <v>100</v>
      </c>
      <c r="B15" s="125">
        <v>3</v>
      </c>
      <c r="C15" s="16" t="s">
        <v>1</v>
      </c>
      <c r="D15" s="16" t="s">
        <v>1</v>
      </c>
      <c r="E15" s="16" t="s">
        <v>1</v>
      </c>
      <c r="F15" s="16" t="s">
        <v>1</v>
      </c>
      <c r="G15" s="16" t="s">
        <v>1</v>
      </c>
      <c r="H15" s="16" t="s">
        <v>1</v>
      </c>
      <c r="I15" s="16" t="s">
        <v>1</v>
      </c>
      <c r="J15" s="16" t="s">
        <v>1</v>
      </c>
      <c r="K15" s="16" t="s">
        <v>1</v>
      </c>
      <c r="L15" s="16" t="s">
        <v>1</v>
      </c>
      <c r="M15" s="16" t="s">
        <v>1</v>
      </c>
      <c r="N15" s="16" t="s">
        <v>1</v>
      </c>
      <c r="O15" s="16" t="s">
        <v>1</v>
      </c>
      <c r="P15" s="16" t="s">
        <v>1</v>
      </c>
      <c r="Q15" s="16" t="s">
        <v>1</v>
      </c>
      <c r="R15" s="16" t="s">
        <v>1</v>
      </c>
      <c r="S15" s="16" t="s">
        <v>1</v>
      </c>
      <c r="T15" s="16" t="s">
        <v>1</v>
      </c>
      <c r="U15" s="16" t="s">
        <v>1</v>
      </c>
      <c r="V15" s="16" t="s">
        <v>1</v>
      </c>
      <c r="W15" s="16" t="s">
        <v>1</v>
      </c>
      <c r="X15" s="16" t="s">
        <v>1</v>
      </c>
      <c r="Y15" s="16" t="s">
        <v>1</v>
      </c>
      <c r="Z15" s="16" t="s">
        <v>1</v>
      </c>
      <c r="AA15" s="16" t="s">
        <v>1</v>
      </c>
      <c r="AB15" s="16" t="s">
        <v>1</v>
      </c>
      <c r="AC15" s="16" t="s">
        <v>1</v>
      </c>
      <c r="AD15" s="16" t="s">
        <v>1</v>
      </c>
      <c r="AE15" s="16" t="s">
        <v>1</v>
      </c>
      <c r="AF15" s="16" t="s">
        <v>1</v>
      </c>
      <c r="AG15" s="16" t="s">
        <v>1</v>
      </c>
      <c r="AH15" s="16" t="s">
        <v>1</v>
      </c>
      <c r="AI15" s="16" t="s">
        <v>1</v>
      </c>
      <c r="AJ15" s="16" t="s">
        <v>1</v>
      </c>
      <c r="AK15" s="16" t="s">
        <v>1</v>
      </c>
      <c r="AL15" s="16" t="s">
        <v>1</v>
      </c>
      <c r="AM15" s="16" t="s">
        <v>1</v>
      </c>
      <c r="AN15" s="16" t="s">
        <v>1</v>
      </c>
      <c r="AO15" s="16" t="s">
        <v>1</v>
      </c>
      <c r="AP15" s="16" t="s">
        <v>1</v>
      </c>
      <c r="AQ15" s="16" t="s">
        <v>1</v>
      </c>
    </row>
    <row r="16" spans="1:43" ht="44.25" customHeight="1" x14ac:dyDescent="0.2">
      <c r="A16" s="34" t="s">
        <v>101</v>
      </c>
      <c r="B16" s="125" cm="1">
        <f t="array" ref="B16">Table6[Weeks to Complete First Versions for Supervisor]</f>
        <v>19.5</v>
      </c>
      <c r="C16" s="16" t="s">
        <v>1</v>
      </c>
      <c r="D16" s="16" t="s">
        <v>1</v>
      </c>
      <c r="E16" s="1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c r="AN16" s="16" t="s">
        <v>1</v>
      </c>
      <c r="AO16" s="16" t="s">
        <v>1</v>
      </c>
      <c r="AP16" s="16" t="s">
        <v>1</v>
      </c>
      <c r="AQ16" s="16" t="s">
        <v>1</v>
      </c>
    </row>
    <row r="17" spans="1:43" ht="27" customHeight="1" x14ac:dyDescent="0.2">
      <c r="A17" s="34" t="s">
        <v>102</v>
      </c>
      <c r="B17" s="125">
        <v>4</v>
      </c>
      <c r="C17" s="16" t="s">
        <v>1</v>
      </c>
      <c r="D17" s="16" t="s">
        <v>1</v>
      </c>
      <c r="E17" s="1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c r="AN17" s="16" t="s">
        <v>1</v>
      </c>
      <c r="AO17" s="16" t="s">
        <v>1</v>
      </c>
      <c r="AP17" s="16" t="s">
        <v>1</v>
      </c>
      <c r="AQ17" s="16" t="s">
        <v>1</v>
      </c>
    </row>
    <row r="18" spans="1:43" ht="27" customHeight="1" x14ac:dyDescent="0.2">
      <c r="A18" s="34" t="s">
        <v>103</v>
      </c>
      <c r="B18" s="125">
        <v>1</v>
      </c>
      <c r="C18" s="16" t="s">
        <v>1</v>
      </c>
      <c r="D18" s="16" t="s">
        <v>1</v>
      </c>
      <c r="E18" s="1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c r="AN18" s="16" t="s">
        <v>1</v>
      </c>
      <c r="AO18" s="16" t="s">
        <v>1</v>
      </c>
      <c r="AP18" s="16" t="s">
        <v>1</v>
      </c>
      <c r="AQ18" s="16" t="s">
        <v>1</v>
      </c>
    </row>
    <row r="19" spans="1:43" ht="12.75" x14ac:dyDescent="0.2">
      <c r="A19" s="16" t="s">
        <v>1</v>
      </c>
      <c r="B19" s="16" t="s">
        <v>1</v>
      </c>
      <c r="C19" s="16" t="s">
        <v>1</v>
      </c>
      <c r="D19" s="16" t="s">
        <v>1</v>
      </c>
      <c r="E19" s="1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c r="AN19" s="16" t="s">
        <v>1</v>
      </c>
      <c r="AO19" s="16" t="s">
        <v>1</v>
      </c>
      <c r="AP19" s="16" t="s">
        <v>1</v>
      </c>
      <c r="AQ19" s="16" t="s">
        <v>1</v>
      </c>
    </row>
    <row r="20" spans="1:43" ht="20.25" x14ac:dyDescent="0.3">
      <c r="A20" s="85" t="s">
        <v>62</v>
      </c>
      <c r="B20" s="95" t="s">
        <v>63</v>
      </c>
      <c r="C20" s="95" t="s">
        <v>104</v>
      </c>
      <c r="D20" s="16" t="s">
        <v>1</v>
      </c>
      <c r="E20" s="1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c r="AN20" s="16" t="s">
        <v>1</v>
      </c>
      <c r="AO20" s="16" t="s">
        <v>1</v>
      </c>
      <c r="AP20" s="16" t="s">
        <v>1</v>
      </c>
      <c r="AQ20" s="16" t="s">
        <v>1</v>
      </c>
    </row>
    <row r="21" spans="1:43" ht="12.75" x14ac:dyDescent="0.2">
      <c r="A21" s="34" t="s">
        <v>105</v>
      </c>
      <c r="B21" s="126">
        <f>IF(B18&gt;0,B22-B18*7,"n/a")</f>
        <v>45861.5</v>
      </c>
      <c r="C21" s="134" t="str" cm="1">
        <f t="array" aca="1" ref="C21" ca="1">_xlfn.IFS(B18=0,"n/a",B21&lt;B1,"This date has passed",B21&gt;B1,"This date is in the future")</f>
        <v>This date has passed</v>
      </c>
      <c r="D21" s="16" t="s">
        <v>1</v>
      </c>
      <c r="E21" s="16" t="s">
        <v>1</v>
      </c>
      <c r="F21" s="16" t="s">
        <v>1</v>
      </c>
      <c r="G21" s="16" t="s">
        <v>1</v>
      </c>
      <c r="H21" s="16" t="s">
        <v>1</v>
      </c>
      <c r="I21" s="16" t="s">
        <v>1</v>
      </c>
      <c r="J21" s="16" t="s">
        <v>1</v>
      </c>
      <c r="K21" s="16" t="s">
        <v>1</v>
      </c>
      <c r="L21" s="16" t="s">
        <v>1</v>
      </c>
      <c r="M21" s="16" t="s">
        <v>1</v>
      </c>
      <c r="N21" s="16" t="s">
        <v>1</v>
      </c>
      <c r="O21" s="16" t="s">
        <v>1</v>
      </c>
      <c r="P21" s="16" t="s">
        <v>1</v>
      </c>
      <c r="Q21" s="16" t="s">
        <v>1</v>
      </c>
      <c r="R21" s="16" t="s">
        <v>1</v>
      </c>
      <c r="S21" s="16" t="s">
        <v>1</v>
      </c>
      <c r="T21" s="16" t="s">
        <v>1</v>
      </c>
      <c r="U21" s="16" t="s">
        <v>1</v>
      </c>
      <c r="V21" s="16" t="s">
        <v>1</v>
      </c>
      <c r="W21" s="16" t="s">
        <v>1</v>
      </c>
      <c r="X21" s="16" t="s">
        <v>1</v>
      </c>
      <c r="Y21" s="16" t="s">
        <v>1</v>
      </c>
      <c r="Z21" s="16" t="s">
        <v>1</v>
      </c>
      <c r="AA21" s="16" t="s">
        <v>1</v>
      </c>
      <c r="AB21" s="16" t="s">
        <v>1</v>
      </c>
      <c r="AC21" s="16" t="s">
        <v>1</v>
      </c>
      <c r="AD21" s="16" t="s">
        <v>1</v>
      </c>
      <c r="AE21" s="16" t="s">
        <v>1</v>
      </c>
      <c r="AF21" s="16" t="s">
        <v>1</v>
      </c>
      <c r="AG21" s="16" t="s">
        <v>1</v>
      </c>
      <c r="AH21" s="16" t="s">
        <v>1</v>
      </c>
      <c r="AI21" s="16" t="s">
        <v>1</v>
      </c>
      <c r="AJ21" s="16" t="s">
        <v>1</v>
      </c>
      <c r="AK21" s="16" t="s">
        <v>1</v>
      </c>
      <c r="AL21" s="16" t="s">
        <v>1</v>
      </c>
      <c r="AM21" s="16" t="s">
        <v>1</v>
      </c>
      <c r="AN21" s="16" t="s">
        <v>1</v>
      </c>
      <c r="AO21" s="16" t="s">
        <v>1</v>
      </c>
      <c r="AP21" s="16" t="s">
        <v>1</v>
      </c>
      <c r="AQ21" s="16" t="s">
        <v>1</v>
      </c>
    </row>
    <row r="22" spans="1:43" ht="12.75" x14ac:dyDescent="0.2">
      <c r="A22" s="34" t="s">
        <v>64</v>
      </c>
      <c r="B22" s="126">
        <f>B23-B17*7</f>
        <v>45868.5</v>
      </c>
      <c r="C22" s="134" t="str">
        <f ca="1">IF(B22&lt;B1,"This date has passed","This date is in the future")</f>
        <v>This date has passed</v>
      </c>
      <c r="D22" s="16" t="s">
        <v>1</v>
      </c>
      <c r="E22" s="1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c r="AN22" s="16" t="s">
        <v>1</v>
      </c>
      <c r="AO22" s="16" t="s">
        <v>1</v>
      </c>
      <c r="AP22" s="16" t="s">
        <v>1</v>
      </c>
      <c r="AQ22" s="16" t="s">
        <v>1</v>
      </c>
    </row>
    <row r="23" spans="1:43" ht="16.5" customHeight="1" x14ac:dyDescent="0.2">
      <c r="A23" s="34" t="s">
        <v>65</v>
      </c>
      <c r="B23" s="126">
        <f>B24-(B16+B15)*7</f>
        <v>45896.5</v>
      </c>
      <c r="C23" s="134" t="str">
        <f ca="1">IF(B23&lt;B1,"This date has passed","This date is in the future")</f>
        <v>This date has passed</v>
      </c>
      <c r="D23" s="16" t="s">
        <v>1</v>
      </c>
      <c r="E23" s="1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c r="AN23" s="16" t="s">
        <v>1</v>
      </c>
      <c r="AO23" s="16" t="s">
        <v>1</v>
      </c>
      <c r="AP23" s="16" t="s">
        <v>1</v>
      </c>
      <c r="AQ23" s="16" t="s">
        <v>1</v>
      </c>
    </row>
    <row r="24" spans="1:43" ht="25.5" customHeight="1" x14ac:dyDescent="0.2">
      <c r="A24" s="34" t="s">
        <v>66</v>
      </c>
      <c r="B24" s="126">
        <f>B25-(B13+B14)*7</f>
        <v>46054</v>
      </c>
      <c r="C24" s="134" t="str">
        <f ca="1">IF(B24&lt;B1,"This date has passed","This date is in the future")</f>
        <v>This date is in the future</v>
      </c>
      <c r="D24" s="16" t="s">
        <v>1</v>
      </c>
      <c r="E24" s="1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c r="AN24" s="16" t="s">
        <v>1</v>
      </c>
      <c r="AO24" s="16" t="s">
        <v>1</v>
      </c>
      <c r="AP24" s="16" t="s">
        <v>1</v>
      </c>
      <c r="AQ24" s="16" t="s">
        <v>1</v>
      </c>
    </row>
    <row r="25" spans="1:43" ht="12.75" x14ac:dyDescent="0.2">
      <c r="A25" s="42" t="s">
        <v>106</v>
      </c>
      <c r="B25" s="126">
        <f>B26-(B12)*7</f>
        <v>46096</v>
      </c>
      <c r="C25" s="134" t="str">
        <f ca="1">IF(B25&lt;B1,"This date has passed","This date is in the future")</f>
        <v>This date is in the future</v>
      </c>
      <c r="D25" s="16" t="s">
        <v>1</v>
      </c>
      <c r="E25" s="1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c r="AN25" s="16" t="s">
        <v>1</v>
      </c>
      <c r="AO25" s="16" t="s">
        <v>1</v>
      </c>
      <c r="AP25" s="16" t="s">
        <v>1</v>
      </c>
      <c r="AQ25" s="16" t="s">
        <v>1</v>
      </c>
    </row>
    <row r="26" spans="1:43" s="2" customFormat="1" ht="27" x14ac:dyDescent="0.3">
      <c r="A26" s="34" t="s">
        <v>107</v>
      </c>
      <c r="B26" s="126">
        <f>B27-B11*7</f>
        <v>46110</v>
      </c>
      <c r="C26" s="134" t="str">
        <f ca="1">IF(B26&lt;B1,"This date has passed","This date is in the future")</f>
        <v>This date is in the future</v>
      </c>
      <c r="D26" s="16" t="s">
        <v>1</v>
      </c>
      <c r="E26" s="1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c r="AN26" s="16" t="s">
        <v>1</v>
      </c>
      <c r="AO26" s="16" t="s">
        <v>1</v>
      </c>
      <c r="AP26" s="16" t="s">
        <v>1</v>
      </c>
      <c r="AQ26" s="16" t="s">
        <v>1</v>
      </c>
    </row>
    <row r="27" spans="1:43" ht="25.5" x14ac:dyDescent="0.2">
      <c r="A27" s="42" t="s">
        <v>108</v>
      </c>
      <c r="B27" s="126">
        <f>B28-1</f>
        <v>46166</v>
      </c>
      <c r="C27" s="134" t="str">
        <f ca="1">IF(B27&lt;B1,"This date has passed","This date is in the future")</f>
        <v>This date is in the future</v>
      </c>
      <c r="D27" s="16" t="s">
        <v>1</v>
      </c>
      <c r="E27" s="1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c r="AN27" s="16" t="s">
        <v>1</v>
      </c>
      <c r="AO27" s="16" t="s">
        <v>1</v>
      </c>
      <c r="AP27" s="16" t="s">
        <v>1</v>
      </c>
      <c r="AQ27" s="16" t="s">
        <v>1</v>
      </c>
    </row>
    <row r="28" spans="1:43" ht="12.75" x14ac:dyDescent="0.2">
      <c r="A28" s="42" t="s">
        <v>109</v>
      </c>
      <c r="B28" s="126">
        <f>B4-B10*7</f>
        <v>46167</v>
      </c>
      <c r="C28" s="134" t="str">
        <f ca="1">IF(B28&lt;B1,"This date has passed","This date is in the future")</f>
        <v>This date is in the future</v>
      </c>
      <c r="D28" s="16" t="s">
        <v>1</v>
      </c>
      <c r="E28" s="1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c r="AN28" s="16" t="s">
        <v>1</v>
      </c>
      <c r="AO28" s="16" t="s">
        <v>1</v>
      </c>
      <c r="AP28" s="16" t="s">
        <v>1</v>
      </c>
      <c r="AQ28" s="16" t="s">
        <v>1</v>
      </c>
    </row>
    <row r="29" spans="1:43" ht="39" customHeight="1" x14ac:dyDescent="0.2">
      <c r="A29" s="42" t="s">
        <v>110</v>
      </c>
      <c r="B29" s="126">
        <f>B4</f>
        <v>46181</v>
      </c>
      <c r="C29" s="134" t="str">
        <f ca="1">IF(B29&lt;B1,"This date has passed","This date is in the future")</f>
        <v>This date is in the future</v>
      </c>
      <c r="D29" s="16" t="s">
        <v>1</v>
      </c>
      <c r="E29" s="1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c r="AN29" s="16" t="s">
        <v>1</v>
      </c>
      <c r="AO29" s="16" t="s">
        <v>1</v>
      </c>
      <c r="AP29" s="16" t="s">
        <v>1</v>
      </c>
      <c r="AQ29" s="16" t="s">
        <v>1</v>
      </c>
    </row>
    <row r="30" spans="1:43" ht="12.75" x14ac:dyDescent="0.2">
      <c r="B30" s="16" t="s">
        <v>1</v>
      </c>
      <c r="C30" s="16" t="s">
        <v>1</v>
      </c>
      <c r="D30" s="16" t="s">
        <v>1</v>
      </c>
      <c r="E30" s="1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c r="AN30" s="16" t="s">
        <v>1</v>
      </c>
      <c r="AO30" s="16" t="s">
        <v>1</v>
      </c>
      <c r="AP30" s="16" t="s">
        <v>1</v>
      </c>
      <c r="AQ30" s="16" t="s">
        <v>1</v>
      </c>
    </row>
    <row r="31" spans="1:43" ht="20.25" x14ac:dyDescent="0.2">
      <c r="A31" s="80" t="s">
        <v>111</v>
      </c>
      <c r="B31" s="16" t="s">
        <v>1</v>
      </c>
      <c r="C31" s="16" t="s">
        <v>1</v>
      </c>
      <c r="D31" s="16" t="s">
        <v>1</v>
      </c>
      <c r="E31" s="1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c r="AN31" s="16" t="s">
        <v>1</v>
      </c>
      <c r="AO31" s="16" t="s">
        <v>1</v>
      </c>
      <c r="AP31" s="16" t="s">
        <v>1</v>
      </c>
      <c r="AQ31" s="16" t="s">
        <v>1</v>
      </c>
    </row>
    <row r="32" spans="1:43" ht="65.25" customHeight="1" x14ac:dyDescent="0.2">
      <c r="A32" s="31" t="s">
        <v>112</v>
      </c>
      <c r="B32" s="16" t="s">
        <v>1</v>
      </c>
      <c r="C32" s="16" t="s">
        <v>1</v>
      </c>
      <c r="D32" s="16" t="s">
        <v>1</v>
      </c>
      <c r="E32" s="1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c r="AN32" s="16" t="s">
        <v>1</v>
      </c>
      <c r="AO32" s="16" t="s">
        <v>1</v>
      </c>
      <c r="AP32" s="16" t="s">
        <v>1</v>
      </c>
      <c r="AQ32" s="16" t="s">
        <v>1</v>
      </c>
    </row>
    <row r="33" spans="1:43" ht="12.75" x14ac:dyDescent="0.2">
      <c r="B33" s="16" t="s">
        <v>1</v>
      </c>
      <c r="C33" s="16" t="s">
        <v>1</v>
      </c>
      <c r="D33" s="16" t="s">
        <v>1</v>
      </c>
      <c r="E33" s="1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c r="AN33" s="16" t="s">
        <v>1</v>
      </c>
      <c r="AO33" s="16" t="s">
        <v>1</v>
      </c>
      <c r="AP33" s="16" t="s">
        <v>1</v>
      </c>
      <c r="AQ33" s="16" t="s">
        <v>1</v>
      </c>
    </row>
    <row r="34" spans="1:43" ht="15" customHeight="1" x14ac:dyDescent="0.2">
      <c r="A34" s="16" t="s">
        <v>1</v>
      </c>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c r="AN34" s="16" t="s">
        <v>1</v>
      </c>
      <c r="AO34" s="16" t="s">
        <v>1</v>
      </c>
      <c r="AP34" s="16" t="s">
        <v>1</v>
      </c>
      <c r="AQ34" s="16" t="s">
        <v>1</v>
      </c>
    </row>
    <row r="35" spans="1:43" ht="15" customHeight="1"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c r="AN35" s="16" t="s">
        <v>1</v>
      </c>
      <c r="AO35" s="16" t="s">
        <v>1</v>
      </c>
      <c r="AP35" s="16" t="s">
        <v>1</v>
      </c>
      <c r="AQ35" s="16" t="s">
        <v>1</v>
      </c>
    </row>
    <row r="36" spans="1:43" ht="15" customHeight="1"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c r="AN36" s="16" t="s">
        <v>1</v>
      </c>
      <c r="AO36" s="16" t="s">
        <v>1</v>
      </c>
      <c r="AP36" s="16" t="s">
        <v>1</v>
      </c>
      <c r="AQ36" s="16" t="s">
        <v>1</v>
      </c>
    </row>
    <row r="37" spans="1:43" ht="15" customHeight="1"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c r="AN37" s="16" t="s">
        <v>1</v>
      </c>
      <c r="AO37" s="16" t="s">
        <v>1</v>
      </c>
      <c r="AP37" s="16" t="s">
        <v>1</v>
      </c>
      <c r="AQ37" s="16" t="s">
        <v>1</v>
      </c>
    </row>
    <row r="38" spans="1:43" ht="15" customHeight="1"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c r="AN38" s="16" t="s">
        <v>1</v>
      </c>
      <c r="AO38" s="16" t="s">
        <v>1</v>
      </c>
      <c r="AP38" s="16" t="s">
        <v>1</v>
      </c>
      <c r="AQ38" s="16" t="s">
        <v>1</v>
      </c>
    </row>
    <row r="39" spans="1:43" ht="15" customHeight="1"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c r="AN39" s="16" t="s">
        <v>1</v>
      </c>
      <c r="AO39" s="16" t="s">
        <v>1</v>
      </c>
      <c r="AP39" s="16" t="s">
        <v>1</v>
      </c>
      <c r="AQ39" s="16" t="s">
        <v>1</v>
      </c>
    </row>
    <row r="40" spans="1:43" ht="15" customHeight="1"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c r="AN40" s="16" t="s">
        <v>1</v>
      </c>
      <c r="AO40" s="16" t="s">
        <v>1</v>
      </c>
      <c r="AP40" s="16" t="s">
        <v>1</v>
      </c>
      <c r="AQ40" s="16" t="s">
        <v>1</v>
      </c>
    </row>
    <row r="41" spans="1:43" ht="15" customHeight="1"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c r="AN41" s="16" t="s">
        <v>1</v>
      </c>
      <c r="AO41" s="16" t="s">
        <v>1</v>
      </c>
      <c r="AP41" s="16" t="s">
        <v>1</v>
      </c>
      <c r="AQ41" s="16" t="s">
        <v>1</v>
      </c>
    </row>
    <row r="42" spans="1:43" ht="15" customHeight="1"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c r="AN42" s="16" t="s">
        <v>1</v>
      </c>
      <c r="AO42" s="16" t="s">
        <v>1</v>
      </c>
      <c r="AP42" s="16" t="s">
        <v>1</v>
      </c>
      <c r="AQ42" s="16" t="s">
        <v>1</v>
      </c>
    </row>
    <row r="43" spans="1:43" ht="15" customHeight="1"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c r="AN43" s="16" t="s">
        <v>1</v>
      </c>
      <c r="AO43" s="16" t="s">
        <v>1</v>
      </c>
      <c r="AP43" s="16" t="s">
        <v>1</v>
      </c>
      <c r="AQ43" s="16" t="s">
        <v>1</v>
      </c>
    </row>
    <row r="44" spans="1:43" ht="15" customHeight="1"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c r="AN44" s="16" t="s">
        <v>1</v>
      </c>
      <c r="AO44" s="16" t="s">
        <v>1</v>
      </c>
      <c r="AP44" s="16" t="s">
        <v>1</v>
      </c>
      <c r="AQ44" s="16" t="s">
        <v>1</v>
      </c>
    </row>
    <row r="45" spans="1:43" ht="15" customHeight="1"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c r="AN45" s="16" t="s">
        <v>1</v>
      </c>
      <c r="AO45" s="16" t="s">
        <v>1</v>
      </c>
      <c r="AP45" s="16" t="s">
        <v>1</v>
      </c>
      <c r="AQ45" s="16" t="s">
        <v>1</v>
      </c>
    </row>
    <row r="46" spans="1:43" ht="15" customHeight="1"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c r="AN46" s="16" t="s">
        <v>1</v>
      </c>
      <c r="AO46" s="16" t="s">
        <v>1</v>
      </c>
      <c r="AP46" s="16" t="s">
        <v>1</v>
      </c>
      <c r="AQ46" s="16" t="s">
        <v>1</v>
      </c>
    </row>
    <row r="47" spans="1:43" ht="15" customHeight="1"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c r="AN47" s="16" t="s">
        <v>1</v>
      </c>
      <c r="AO47" s="16" t="s">
        <v>1</v>
      </c>
      <c r="AP47" s="16" t="s">
        <v>1</v>
      </c>
      <c r="AQ47" s="16" t="s">
        <v>1</v>
      </c>
    </row>
    <row r="48" spans="1:43" ht="15" customHeight="1"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c r="AN48" s="16" t="s">
        <v>1</v>
      </c>
      <c r="AO48" s="16" t="s">
        <v>1</v>
      </c>
      <c r="AP48" s="16" t="s">
        <v>1</v>
      </c>
      <c r="AQ48" s="16" t="s">
        <v>1</v>
      </c>
    </row>
    <row r="49" spans="1:43" ht="15" customHeight="1"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c r="AN49" s="16" t="s">
        <v>1</v>
      </c>
      <c r="AO49" s="16" t="s">
        <v>1</v>
      </c>
      <c r="AP49" s="16" t="s">
        <v>1</v>
      </c>
      <c r="AQ49" s="16" t="s">
        <v>1</v>
      </c>
    </row>
    <row r="50" spans="1:43" ht="15" customHeight="1"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c r="AN50" s="16" t="s">
        <v>1</v>
      </c>
      <c r="AO50" s="16" t="s">
        <v>1</v>
      </c>
      <c r="AP50" s="16" t="s">
        <v>1</v>
      </c>
      <c r="AQ50" s="16" t="s">
        <v>1</v>
      </c>
    </row>
    <row r="51" spans="1:43" ht="15" customHeight="1"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c r="AN51" s="16" t="s">
        <v>1</v>
      </c>
      <c r="AO51" s="16" t="s">
        <v>1</v>
      </c>
      <c r="AP51" s="16" t="s">
        <v>1</v>
      </c>
      <c r="AQ51" s="16" t="s">
        <v>1</v>
      </c>
    </row>
    <row r="52" spans="1:43" ht="15" customHeight="1"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c r="AN52" s="16" t="s">
        <v>1</v>
      </c>
      <c r="AO52" s="16" t="s">
        <v>1</v>
      </c>
      <c r="AP52" s="16" t="s">
        <v>1</v>
      </c>
      <c r="AQ52" s="16" t="s">
        <v>1</v>
      </c>
    </row>
    <row r="53" spans="1:43" ht="15" customHeight="1"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c r="AN53" s="16" t="s">
        <v>1</v>
      </c>
      <c r="AO53" s="16" t="s">
        <v>1</v>
      </c>
      <c r="AP53" s="16" t="s">
        <v>1</v>
      </c>
      <c r="AQ53" s="16" t="s">
        <v>1</v>
      </c>
    </row>
    <row r="54" spans="1:43" ht="15" customHeight="1"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c r="AN54" s="16" t="s">
        <v>1</v>
      </c>
      <c r="AO54" s="16" t="s">
        <v>1</v>
      </c>
      <c r="AP54" s="16" t="s">
        <v>1</v>
      </c>
      <c r="AQ54" s="16" t="s">
        <v>1</v>
      </c>
    </row>
    <row r="55" spans="1:43" ht="15" customHeight="1"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c r="AN55" s="16" t="s">
        <v>1</v>
      </c>
      <c r="AO55" s="16" t="s">
        <v>1</v>
      </c>
      <c r="AP55" s="16" t="s">
        <v>1</v>
      </c>
      <c r="AQ55" s="16" t="s">
        <v>1</v>
      </c>
    </row>
    <row r="56" spans="1:43" ht="15" customHeight="1"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c r="AN56" s="16" t="s">
        <v>1</v>
      </c>
      <c r="AO56" s="16" t="s">
        <v>1</v>
      </c>
      <c r="AP56" s="16" t="s">
        <v>1</v>
      </c>
      <c r="AQ56" s="16" t="s">
        <v>1</v>
      </c>
    </row>
    <row r="57" spans="1:43" ht="15" customHeight="1"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c r="AN57" s="16" t="s">
        <v>1</v>
      </c>
      <c r="AO57" s="16" t="s">
        <v>1</v>
      </c>
      <c r="AP57" s="16" t="s">
        <v>1</v>
      </c>
      <c r="AQ57" s="16" t="s">
        <v>1</v>
      </c>
    </row>
    <row r="58" spans="1:43" ht="15" customHeight="1"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c r="AN58" s="16" t="s">
        <v>1</v>
      </c>
      <c r="AO58" s="16" t="s">
        <v>1</v>
      </c>
      <c r="AP58" s="16" t="s">
        <v>1</v>
      </c>
      <c r="AQ58" s="16" t="s">
        <v>1</v>
      </c>
    </row>
    <row r="59" spans="1:43" ht="15" customHeight="1"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c r="AN59" s="16" t="s">
        <v>1</v>
      </c>
      <c r="AO59" s="16" t="s">
        <v>1</v>
      </c>
      <c r="AP59" s="16" t="s">
        <v>1</v>
      </c>
      <c r="AQ59" s="16" t="s">
        <v>1</v>
      </c>
    </row>
    <row r="60" spans="1:43" ht="15" customHeight="1"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c r="AN60" s="16" t="s">
        <v>1</v>
      </c>
      <c r="AO60" s="16" t="s">
        <v>1</v>
      </c>
      <c r="AP60" s="16" t="s">
        <v>1</v>
      </c>
      <c r="AQ60" s="16" t="s">
        <v>1</v>
      </c>
    </row>
    <row r="61" spans="1:43" ht="15" customHeight="1"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c r="AN61" s="16" t="s">
        <v>1</v>
      </c>
      <c r="AO61" s="16" t="s">
        <v>1</v>
      </c>
      <c r="AP61" s="16" t="s">
        <v>1</v>
      </c>
      <c r="AQ61" s="16" t="s">
        <v>1</v>
      </c>
    </row>
    <row r="62" spans="1:43" ht="15" customHeight="1"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c r="AN62" s="16" t="s">
        <v>1</v>
      </c>
      <c r="AO62" s="16" t="s">
        <v>1</v>
      </c>
      <c r="AP62" s="16" t="s">
        <v>1</v>
      </c>
      <c r="AQ62" s="16" t="s">
        <v>1</v>
      </c>
    </row>
    <row r="63" spans="1:43" ht="15" customHeight="1"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c r="AN63" s="16" t="s">
        <v>1</v>
      </c>
      <c r="AO63" s="16" t="s">
        <v>1</v>
      </c>
      <c r="AP63" s="16" t="s">
        <v>1</v>
      </c>
      <c r="AQ63" s="16" t="s">
        <v>1</v>
      </c>
    </row>
    <row r="64" spans="1:43" ht="15" customHeight="1"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c r="AN64" s="16" t="s">
        <v>1</v>
      </c>
      <c r="AO64" s="16" t="s">
        <v>1</v>
      </c>
      <c r="AP64" s="16" t="s">
        <v>1</v>
      </c>
      <c r="AQ64" s="16" t="s">
        <v>1</v>
      </c>
    </row>
    <row r="65" spans="1:43" ht="15" customHeight="1"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c r="AN65" s="16" t="s">
        <v>1</v>
      </c>
      <c r="AO65" s="16" t="s">
        <v>1</v>
      </c>
      <c r="AP65" s="16" t="s">
        <v>1</v>
      </c>
      <c r="AQ65" s="16" t="s">
        <v>1</v>
      </c>
    </row>
    <row r="66" spans="1:43" ht="15" customHeight="1"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c r="AN66" s="16" t="s">
        <v>1</v>
      </c>
      <c r="AO66" s="16" t="s">
        <v>1</v>
      </c>
      <c r="AP66" s="16" t="s">
        <v>1</v>
      </c>
      <c r="AQ66" s="16" t="s">
        <v>1</v>
      </c>
    </row>
    <row r="67" spans="1:43" ht="15" customHeight="1"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c r="AN67" s="16" t="s">
        <v>1</v>
      </c>
      <c r="AO67" s="16" t="s">
        <v>1</v>
      </c>
      <c r="AP67" s="16" t="s">
        <v>1</v>
      </c>
      <c r="AQ67" s="16" t="s">
        <v>1</v>
      </c>
    </row>
    <row r="68" spans="1:43" ht="15" customHeight="1"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c r="AN68" s="16" t="s">
        <v>1</v>
      </c>
      <c r="AO68" s="16" t="s">
        <v>1</v>
      </c>
      <c r="AP68" s="16" t="s">
        <v>1</v>
      </c>
      <c r="AQ68" s="16" t="s">
        <v>1</v>
      </c>
    </row>
    <row r="69" spans="1:43" ht="15" customHeight="1"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c r="AN69" s="16" t="s">
        <v>1</v>
      </c>
      <c r="AO69" s="16" t="s">
        <v>1</v>
      </c>
      <c r="AP69" s="16" t="s">
        <v>1</v>
      </c>
      <c r="AQ69" s="16" t="s">
        <v>1</v>
      </c>
    </row>
    <row r="70" spans="1:43" ht="15" customHeight="1"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c r="AN70" s="16" t="s">
        <v>1</v>
      </c>
      <c r="AO70" s="16" t="s">
        <v>1</v>
      </c>
      <c r="AP70" s="16" t="s">
        <v>1</v>
      </c>
      <c r="AQ70" s="16" t="s">
        <v>1</v>
      </c>
    </row>
    <row r="71" spans="1:43" ht="15" customHeight="1"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c r="AN71" s="16" t="s">
        <v>1</v>
      </c>
      <c r="AO71" s="16" t="s">
        <v>1</v>
      </c>
      <c r="AP71" s="16" t="s">
        <v>1</v>
      </c>
      <c r="AQ71" s="16" t="s">
        <v>1</v>
      </c>
    </row>
    <row r="72" spans="1:43" ht="15" customHeight="1"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c r="AN72" s="16" t="s">
        <v>1</v>
      </c>
      <c r="AO72" s="16" t="s">
        <v>1</v>
      </c>
      <c r="AP72" s="16" t="s">
        <v>1</v>
      </c>
      <c r="AQ72" s="16" t="s">
        <v>1</v>
      </c>
    </row>
    <row r="73" spans="1:43" ht="15" customHeight="1"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c r="AN73" s="16" t="s">
        <v>1</v>
      </c>
      <c r="AO73" s="16" t="s">
        <v>1</v>
      </c>
      <c r="AP73" s="16" t="s">
        <v>1</v>
      </c>
      <c r="AQ73" s="16" t="s">
        <v>1</v>
      </c>
    </row>
    <row r="74" spans="1:43" ht="15" customHeight="1"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c r="AN74" s="16" t="s">
        <v>1</v>
      </c>
      <c r="AO74" s="16" t="s">
        <v>1</v>
      </c>
      <c r="AP74" s="16" t="s">
        <v>1</v>
      </c>
      <c r="AQ74" s="16" t="s">
        <v>1</v>
      </c>
    </row>
    <row r="75" spans="1:43" ht="15" customHeight="1"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c r="AN75" s="16" t="s">
        <v>1</v>
      </c>
      <c r="AO75" s="16" t="s">
        <v>1</v>
      </c>
      <c r="AP75" s="16" t="s">
        <v>1</v>
      </c>
      <c r="AQ75" s="16" t="s">
        <v>1</v>
      </c>
    </row>
    <row r="76" spans="1:43" ht="15" customHeight="1"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c r="AN76" s="16" t="s">
        <v>1</v>
      </c>
      <c r="AO76" s="16" t="s">
        <v>1</v>
      </c>
      <c r="AP76" s="16" t="s">
        <v>1</v>
      </c>
      <c r="AQ76" s="16" t="s">
        <v>1</v>
      </c>
    </row>
    <row r="77" spans="1:43" ht="15" customHeight="1"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c r="AN77" s="16" t="s">
        <v>1</v>
      </c>
      <c r="AO77" s="16" t="s">
        <v>1</v>
      </c>
      <c r="AP77" s="16" t="s">
        <v>1</v>
      </c>
      <c r="AQ77" s="16" t="s">
        <v>1</v>
      </c>
    </row>
    <row r="78" spans="1:43" ht="15" customHeight="1"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c r="AN78" s="16" t="s">
        <v>1</v>
      </c>
      <c r="AO78" s="16" t="s">
        <v>1</v>
      </c>
      <c r="AP78" s="16" t="s">
        <v>1</v>
      </c>
      <c r="AQ78" s="16" t="s">
        <v>1</v>
      </c>
    </row>
    <row r="79" spans="1:43" ht="15" customHeight="1"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c r="AN79" s="16" t="s">
        <v>1</v>
      </c>
      <c r="AO79" s="16" t="s">
        <v>1</v>
      </c>
      <c r="AP79" s="16" t="s">
        <v>1</v>
      </c>
      <c r="AQ79" s="16" t="s">
        <v>1</v>
      </c>
    </row>
    <row r="80" spans="1:43" ht="15" customHeight="1"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c r="AN80" s="16" t="s">
        <v>1</v>
      </c>
      <c r="AO80" s="16" t="s">
        <v>1</v>
      </c>
      <c r="AP80" s="16" t="s">
        <v>1</v>
      </c>
      <c r="AQ80" s="16" t="s">
        <v>1</v>
      </c>
    </row>
    <row r="81" spans="1:43" ht="15" customHeight="1"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c r="AN81" s="16" t="s">
        <v>1</v>
      </c>
      <c r="AO81" s="16" t="s">
        <v>1</v>
      </c>
      <c r="AP81" s="16" t="s">
        <v>1</v>
      </c>
      <c r="AQ81" s="16" t="s">
        <v>1</v>
      </c>
    </row>
    <row r="82" spans="1:43" ht="15" customHeight="1"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c r="AN82" s="16" t="s">
        <v>1</v>
      </c>
      <c r="AO82" s="16" t="s">
        <v>1</v>
      </c>
      <c r="AP82" s="16" t="s">
        <v>1</v>
      </c>
      <c r="AQ82" s="16" t="s">
        <v>1</v>
      </c>
    </row>
    <row r="83" spans="1:43" ht="15" customHeight="1"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c r="AN83" s="16" t="s">
        <v>1</v>
      </c>
      <c r="AO83" s="16" t="s">
        <v>1</v>
      </c>
      <c r="AP83" s="16" t="s">
        <v>1</v>
      </c>
      <c r="AQ83" s="16" t="s">
        <v>1</v>
      </c>
    </row>
    <row r="84" spans="1:43" ht="15" customHeight="1"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c r="AN84" s="16" t="s">
        <v>1</v>
      </c>
      <c r="AO84" s="16" t="s">
        <v>1</v>
      </c>
      <c r="AP84" s="16" t="s">
        <v>1</v>
      </c>
      <c r="AQ84" s="16" t="s">
        <v>1</v>
      </c>
    </row>
    <row r="85" spans="1:43" ht="15" customHeight="1"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c r="AN85" s="16" t="s">
        <v>1</v>
      </c>
      <c r="AO85" s="16" t="s">
        <v>1</v>
      </c>
      <c r="AP85" s="16" t="s">
        <v>1</v>
      </c>
      <c r="AQ85" s="16" t="s">
        <v>1</v>
      </c>
    </row>
    <row r="86" spans="1:43" ht="15" customHeight="1"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c r="AN86" s="16" t="s">
        <v>1</v>
      </c>
      <c r="AO86" s="16" t="s">
        <v>1</v>
      </c>
      <c r="AP86" s="16" t="s">
        <v>1</v>
      </c>
      <c r="AQ86" s="16" t="s">
        <v>1</v>
      </c>
    </row>
    <row r="87" spans="1:43" ht="15" customHeight="1"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c r="AN87" s="16" t="s">
        <v>1</v>
      </c>
      <c r="AO87" s="16" t="s">
        <v>1</v>
      </c>
      <c r="AP87" s="16" t="s">
        <v>1</v>
      </c>
      <c r="AQ87" s="16" t="s">
        <v>1</v>
      </c>
    </row>
    <row r="88" spans="1:43" ht="15" customHeight="1"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c r="AN88" s="16" t="s">
        <v>1</v>
      </c>
      <c r="AO88" s="16" t="s">
        <v>1</v>
      </c>
      <c r="AP88" s="16" t="s">
        <v>1</v>
      </c>
      <c r="AQ88" s="16" t="s">
        <v>1</v>
      </c>
    </row>
    <row r="89" spans="1:43" ht="15" customHeight="1"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c r="AN89" s="16" t="s">
        <v>1</v>
      </c>
      <c r="AO89" s="16" t="s">
        <v>1</v>
      </c>
      <c r="AP89" s="16" t="s">
        <v>1</v>
      </c>
      <c r="AQ89" s="16" t="s">
        <v>1</v>
      </c>
    </row>
    <row r="90" spans="1:43" ht="15" customHeight="1"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c r="AN90" s="16" t="s">
        <v>1</v>
      </c>
      <c r="AO90" s="16" t="s">
        <v>1</v>
      </c>
      <c r="AP90" s="16" t="s">
        <v>1</v>
      </c>
      <c r="AQ90" s="16" t="s">
        <v>1</v>
      </c>
    </row>
    <row r="91" spans="1:43" ht="15" customHeight="1" x14ac:dyDescent="0.2">
      <c r="A91" s="16" t="s">
        <v>1</v>
      </c>
      <c r="B91" s="16" t="s">
        <v>1</v>
      </c>
      <c r="C91" s="16" t="s">
        <v>1</v>
      </c>
      <c r="D91" s="16" t="s">
        <v>1</v>
      </c>
      <c r="E91" s="16" t="s">
        <v>1</v>
      </c>
      <c r="F91" s="16" t="s">
        <v>1</v>
      </c>
      <c r="G91" s="16" t="s">
        <v>1</v>
      </c>
      <c r="H91" s="16" t="s">
        <v>1</v>
      </c>
      <c r="I91" s="16" t="s">
        <v>1</v>
      </c>
      <c r="J91" s="16" t="s">
        <v>1</v>
      </c>
      <c r="K91" s="16" t="s">
        <v>1</v>
      </c>
      <c r="L91" s="16" t="s">
        <v>1</v>
      </c>
      <c r="M91" s="16" t="s">
        <v>1</v>
      </c>
      <c r="N91" s="16" t="s">
        <v>1</v>
      </c>
      <c r="O91" s="16" t="s">
        <v>1</v>
      </c>
      <c r="P91" s="16" t="s">
        <v>1</v>
      </c>
      <c r="Q91" s="16" t="s">
        <v>1</v>
      </c>
      <c r="R91" s="16" t="s">
        <v>1</v>
      </c>
      <c r="S91" s="16" t="s">
        <v>1</v>
      </c>
      <c r="T91" s="16" t="s">
        <v>1</v>
      </c>
      <c r="U91" s="16" t="s">
        <v>1</v>
      </c>
      <c r="V91" s="16" t="s">
        <v>1</v>
      </c>
      <c r="W91" s="16" t="s">
        <v>1</v>
      </c>
      <c r="X91" s="16" t="s">
        <v>1</v>
      </c>
      <c r="Y91" s="16" t="s">
        <v>1</v>
      </c>
      <c r="Z91" s="16" t="s">
        <v>1</v>
      </c>
      <c r="AA91" s="16" t="s">
        <v>1</v>
      </c>
      <c r="AB91" s="16" t="s">
        <v>1</v>
      </c>
      <c r="AC91" s="16" t="s">
        <v>1</v>
      </c>
      <c r="AD91" s="16" t="s">
        <v>1</v>
      </c>
      <c r="AE91" s="16" t="s">
        <v>1</v>
      </c>
      <c r="AF91" s="16" t="s">
        <v>1</v>
      </c>
      <c r="AG91" s="16" t="s">
        <v>1</v>
      </c>
      <c r="AH91" s="16" t="s">
        <v>1</v>
      </c>
      <c r="AI91" s="16" t="s">
        <v>1</v>
      </c>
      <c r="AJ91" s="16" t="s">
        <v>1</v>
      </c>
      <c r="AK91" s="16" t="s">
        <v>1</v>
      </c>
      <c r="AL91" s="16" t="s">
        <v>1</v>
      </c>
      <c r="AM91" s="16" t="s">
        <v>1</v>
      </c>
      <c r="AN91" s="16" t="s">
        <v>1</v>
      </c>
      <c r="AO91" s="16" t="s">
        <v>1</v>
      </c>
      <c r="AP91" s="16" t="s">
        <v>1</v>
      </c>
      <c r="AQ91" s="16" t="s">
        <v>1</v>
      </c>
    </row>
    <row r="92" spans="1:43" ht="15" customHeight="1" x14ac:dyDescent="0.2">
      <c r="A92" s="16" t="s">
        <v>1</v>
      </c>
      <c r="B92" s="16" t="s">
        <v>1</v>
      </c>
      <c r="C92" s="16" t="s">
        <v>1</v>
      </c>
      <c r="D92" s="16" t="s">
        <v>1</v>
      </c>
      <c r="E92" s="16" t="s">
        <v>1</v>
      </c>
      <c r="F92" s="16" t="s">
        <v>1</v>
      </c>
      <c r="G92" s="16" t="s">
        <v>1</v>
      </c>
      <c r="H92" s="16" t="s">
        <v>1</v>
      </c>
      <c r="I92" s="16" t="s">
        <v>1</v>
      </c>
      <c r="J92" s="16" t="s">
        <v>1</v>
      </c>
      <c r="K92" s="16" t="s">
        <v>1</v>
      </c>
      <c r="L92" s="16" t="s">
        <v>1</v>
      </c>
      <c r="M92" s="16" t="s">
        <v>1</v>
      </c>
      <c r="N92" s="16" t="s">
        <v>1</v>
      </c>
      <c r="O92" s="16" t="s">
        <v>1</v>
      </c>
      <c r="P92" s="16" t="s">
        <v>1</v>
      </c>
      <c r="Q92" s="16" t="s">
        <v>1</v>
      </c>
      <c r="R92" s="16" t="s">
        <v>1</v>
      </c>
      <c r="S92" s="16" t="s">
        <v>1</v>
      </c>
      <c r="T92" s="16" t="s">
        <v>1</v>
      </c>
      <c r="U92" s="16" t="s">
        <v>1</v>
      </c>
      <c r="V92" s="16" t="s">
        <v>1</v>
      </c>
      <c r="W92" s="16" t="s">
        <v>1</v>
      </c>
      <c r="X92" s="16" t="s">
        <v>1</v>
      </c>
      <c r="Y92" s="16" t="s">
        <v>1</v>
      </c>
      <c r="Z92" s="16" t="s">
        <v>1</v>
      </c>
      <c r="AA92" s="16" t="s">
        <v>1</v>
      </c>
      <c r="AB92" s="16" t="s">
        <v>1</v>
      </c>
      <c r="AC92" s="16" t="s">
        <v>1</v>
      </c>
      <c r="AD92" s="16" t="s">
        <v>1</v>
      </c>
      <c r="AE92" s="16" t="s">
        <v>1</v>
      </c>
      <c r="AF92" s="16" t="s">
        <v>1</v>
      </c>
      <c r="AG92" s="16" t="s">
        <v>1</v>
      </c>
      <c r="AH92" s="16" t="s">
        <v>1</v>
      </c>
      <c r="AI92" s="16" t="s">
        <v>1</v>
      </c>
      <c r="AJ92" s="16" t="s">
        <v>1</v>
      </c>
      <c r="AK92" s="16" t="s">
        <v>1</v>
      </c>
      <c r="AL92" s="16" t="s">
        <v>1</v>
      </c>
      <c r="AM92" s="16" t="s">
        <v>1</v>
      </c>
      <c r="AN92" s="16" t="s">
        <v>1</v>
      </c>
      <c r="AO92" s="16" t="s">
        <v>1</v>
      </c>
      <c r="AP92" s="16" t="s">
        <v>1</v>
      </c>
      <c r="AQ92" s="16" t="s">
        <v>1</v>
      </c>
    </row>
    <row r="93" spans="1:43" ht="15" customHeight="1" x14ac:dyDescent="0.2">
      <c r="A93" s="16" t="s">
        <v>1</v>
      </c>
      <c r="B93" s="16" t="s">
        <v>1</v>
      </c>
      <c r="C93" s="16" t="s">
        <v>1</v>
      </c>
      <c r="D93" s="16" t="s">
        <v>1</v>
      </c>
      <c r="E93" s="16" t="s">
        <v>1</v>
      </c>
      <c r="F93" s="16" t="s">
        <v>1</v>
      </c>
      <c r="G93" s="16" t="s">
        <v>1</v>
      </c>
      <c r="H93" s="16" t="s">
        <v>1</v>
      </c>
      <c r="I93" s="16" t="s">
        <v>1</v>
      </c>
      <c r="J93" s="16" t="s">
        <v>1</v>
      </c>
      <c r="K93" s="16" t="s">
        <v>1</v>
      </c>
      <c r="L93" s="16" t="s">
        <v>1</v>
      </c>
      <c r="M93" s="16" t="s">
        <v>1</v>
      </c>
      <c r="N93" s="16" t="s">
        <v>1</v>
      </c>
      <c r="O93" s="16" t="s">
        <v>1</v>
      </c>
      <c r="P93" s="16" t="s">
        <v>1</v>
      </c>
      <c r="Q93" s="16" t="s">
        <v>1</v>
      </c>
      <c r="R93" s="16" t="s">
        <v>1</v>
      </c>
      <c r="S93" s="16" t="s">
        <v>1</v>
      </c>
      <c r="T93" s="16" t="s">
        <v>1</v>
      </c>
      <c r="U93" s="16" t="s">
        <v>1</v>
      </c>
      <c r="V93" s="16" t="s">
        <v>1</v>
      </c>
      <c r="W93" s="16" t="s">
        <v>1</v>
      </c>
      <c r="X93" s="16" t="s">
        <v>1</v>
      </c>
      <c r="Y93" s="16" t="s">
        <v>1</v>
      </c>
      <c r="Z93" s="16" t="s">
        <v>1</v>
      </c>
      <c r="AA93" s="16" t="s">
        <v>1</v>
      </c>
      <c r="AB93" s="16" t="s">
        <v>1</v>
      </c>
      <c r="AC93" s="16" t="s">
        <v>1</v>
      </c>
      <c r="AD93" s="16" t="s">
        <v>1</v>
      </c>
      <c r="AE93" s="16" t="s">
        <v>1</v>
      </c>
      <c r="AF93" s="16" t="s">
        <v>1</v>
      </c>
      <c r="AG93" s="16" t="s">
        <v>1</v>
      </c>
      <c r="AH93" s="16" t="s">
        <v>1</v>
      </c>
      <c r="AI93" s="16" t="s">
        <v>1</v>
      </c>
      <c r="AJ93" s="16" t="s">
        <v>1</v>
      </c>
      <c r="AK93" s="16" t="s">
        <v>1</v>
      </c>
      <c r="AL93" s="16" t="s">
        <v>1</v>
      </c>
      <c r="AM93" s="16" t="s">
        <v>1</v>
      </c>
      <c r="AN93" s="16" t="s">
        <v>1</v>
      </c>
      <c r="AO93" s="16" t="s">
        <v>1</v>
      </c>
      <c r="AP93" s="16" t="s">
        <v>1</v>
      </c>
      <c r="AQ93" s="16" t="s">
        <v>1</v>
      </c>
    </row>
    <row r="94" spans="1:43" ht="15" customHeight="1" x14ac:dyDescent="0.2">
      <c r="A94" s="16" t="s">
        <v>1</v>
      </c>
      <c r="B94" s="16" t="s">
        <v>1</v>
      </c>
      <c r="C94" s="16" t="s">
        <v>1</v>
      </c>
      <c r="D94" s="16" t="s">
        <v>1</v>
      </c>
      <c r="E94" s="16" t="s">
        <v>1</v>
      </c>
      <c r="F94" s="16" t="s">
        <v>1</v>
      </c>
      <c r="G94" s="16" t="s">
        <v>1</v>
      </c>
      <c r="H94" s="16" t="s">
        <v>1</v>
      </c>
      <c r="I94" s="16" t="s">
        <v>1</v>
      </c>
      <c r="J94" s="16" t="s">
        <v>1</v>
      </c>
      <c r="K94" s="16" t="s">
        <v>1</v>
      </c>
      <c r="L94" s="16" t="s">
        <v>1</v>
      </c>
      <c r="M94" s="16" t="s">
        <v>1</v>
      </c>
      <c r="N94" s="16" t="s">
        <v>1</v>
      </c>
      <c r="O94" s="16" t="s">
        <v>1</v>
      </c>
      <c r="P94" s="16" t="s">
        <v>1</v>
      </c>
      <c r="Q94" s="16" t="s">
        <v>1</v>
      </c>
      <c r="R94" s="16" t="s">
        <v>1</v>
      </c>
      <c r="S94" s="16" t="s">
        <v>1</v>
      </c>
      <c r="T94" s="16" t="s">
        <v>1</v>
      </c>
      <c r="U94" s="16" t="s">
        <v>1</v>
      </c>
      <c r="V94" s="16" t="s">
        <v>1</v>
      </c>
      <c r="W94" s="16" t="s">
        <v>1</v>
      </c>
      <c r="X94" s="16" t="s">
        <v>1</v>
      </c>
      <c r="Y94" s="16" t="s">
        <v>1</v>
      </c>
      <c r="Z94" s="16" t="s">
        <v>1</v>
      </c>
      <c r="AA94" s="16" t="s">
        <v>1</v>
      </c>
      <c r="AB94" s="16" t="s">
        <v>1</v>
      </c>
      <c r="AC94" s="16" t="s">
        <v>1</v>
      </c>
      <c r="AD94" s="16" t="s">
        <v>1</v>
      </c>
      <c r="AE94" s="16" t="s">
        <v>1</v>
      </c>
      <c r="AF94" s="16" t="s">
        <v>1</v>
      </c>
      <c r="AG94" s="16" t="s">
        <v>1</v>
      </c>
      <c r="AH94" s="16" t="s">
        <v>1</v>
      </c>
      <c r="AI94" s="16" t="s">
        <v>1</v>
      </c>
      <c r="AJ94" s="16" t="s">
        <v>1</v>
      </c>
      <c r="AK94" s="16" t="s">
        <v>1</v>
      </c>
      <c r="AL94" s="16" t="s">
        <v>1</v>
      </c>
      <c r="AM94" s="16" t="s">
        <v>1</v>
      </c>
      <c r="AN94" s="16" t="s">
        <v>1</v>
      </c>
      <c r="AO94" s="16" t="s">
        <v>1</v>
      </c>
      <c r="AP94" s="16" t="s">
        <v>1</v>
      </c>
      <c r="AQ94" s="16" t="s">
        <v>1</v>
      </c>
    </row>
    <row r="95" spans="1:43" ht="15" customHeight="1" x14ac:dyDescent="0.2">
      <c r="A95" s="16" t="s">
        <v>1</v>
      </c>
      <c r="B95" s="16" t="s">
        <v>1</v>
      </c>
      <c r="C95" s="16" t="s">
        <v>1</v>
      </c>
      <c r="D95" s="16" t="s">
        <v>1</v>
      </c>
      <c r="E95" s="16" t="s">
        <v>1</v>
      </c>
      <c r="F95" s="16" t="s">
        <v>1</v>
      </c>
      <c r="G95" s="16" t="s">
        <v>1</v>
      </c>
      <c r="H95" s="16" t="s">
        <v>1</v>
      </c>
      <c r="I95" s="16" t="s">
        <v>1</v>
      </c>
      <c r="J95" s="16" t="s">
        <v>1</v>
      </c>
      <c r="K95" s="16" t="s">
        <v>1</v>
      </c>
      <c r="L95" s="16" t="s">
        <v>1</v>
      </c>
      <c r="M95" s="16" t="s">
        <v>1</v>
      </c>
      <c r="N95" s="16" t="s">
        <v>1</v>
      </c>
      <c r="O95" s="16" t="s">
        <v>1</v>
      </c>
      <c r="P95" s="16" t="s">
        <v>1</v>
      </c>
      <c r="Q95" s="16" t="s">
        <v>1</v>
      </c>
      <c r="R95" s="16" t="s">
        <v>1</v>
      </c>
      <c r="S95" s="16" t="s">
        <v>1</v>
      </c>
      <c r="T95" s="16" t="s">
        <v>1</v>
      </c>
      <c r="U95" s="16" t="s">
        <v>1</v>
      </c>
      <c r="V95" s="16" t="s">
        <v>1</v>
      </c>
      <c r="W95" s="16" t="s">
        <v>1</v>
      </c>
      <c r="X95" s="16" t="s">
        <v>1</v>
      </c>
      <c r="Y95" s="16" t="s">
        <v>1</v>
      </c>
      <c r="Z95" s="16" t="s">
        <v>1</v>
      </c>
      <c r="AA95" s="16" t="s">
        <v>1</v>
      </c>
      <c r="AB95" s="16" t="s">
        <v>1</v>
      </c>
      <c r="AC95" s="16" t="s">
        <v>1</v>
      </c>
      <c r="AD95" s="16" t="s">
        <v>1</v>
      </c>
      <c r="AE95" s="16" t="s">
        <v>1</v>
      </c>
      <c r="AF95" s="16" t="s">
        <v>1</v>
      </c>
      <c r="AG95" s="16" t="s">
        <v>1</v>
      </c>
      <c r="AH95" s="16" t="s">
        <v>1</v>
      </c>
      <c r="AI95" s="16" t="s">
        <v>1</v>
      </c>
      <c r="AJ95" s="16" t="s">
        <v>1</v>
      </c>
      <c r="AK95" s="16" t="s">
        <v>1</v>
      </c>
      <c r="AL95" s="16" t="s">
        <v>1</v>
      </c>
      <c r="AM95" s="16" t="s">
        <v>1</v>
      </c>
      <c r="AN95" s="16" t="s">
        <v>1</v>
      </c>
      <c r="AO95" s="16" t="s">
        <v>1</v>
      </c>
      <c r="AP95" s="16" t="s">
        <v>1</v>
      </c>
      <c r="AQ95" s="16" t="s">
        <v>1</v>
      </c>
    </row>
    <row r="96" spans="1:43" ht="15" customHeight="1" x14ac:dyDescent="0.2">
      <c r="A96" s="16" t="s">
        <v>1</v>
      </c>
      <c r="B96" s="16" t="s">
        <v>1</v>
      </c>
      <c r="C96" s="16" t="s">
        <v>1</v>
      </c>
      <c r="D96" s="16" t="s">
        <v>1</v>
      </c>
      <c r="E96" s="16" t="s">
        <v>1</v>
      </c>
      <c r="F96" s="16" t="s">
        <v>1</v>
      </c>
      <c r="G96" s="16" t="s">
        <v>1</v>
      </c>
      <c r="H96" s="16" t="s">
        <v>1</v>
      </c>
      <c r="I96" s="16" t="s">
        <v>1</v>
      </c>
      <c r="J96" s="16" t="s">
        <v>1</v>
      </c>
      <c r="K96" s="16" t="s">
        <v>1</v>
      </c>
      <c r="L96" s="16" t="s">
        <v>1</v>
      </c>
      <c r="M96" s="16" t="s">
        <v>1</v>
      </c>
      <c r="N96" s="16" t="s">
        <v>1</v>
      </c>
      <c r="O96" s="16" t="s">
        <v>1</v>
      </c>
      <c r="P96" s="16" t="s">
        <v>1</v>
      </c>
      <c r="Q96" s="16" t="s">
        <v>1</v>
      </c>
      <c r="R96" s="16" t="s">
        <v>1</v>
      </c>
      <c r="S96" s="16" t="s">
        <v>1</v>
      </c>
      <c r="T96" s="16" t="s">
        <v>1</v>
      </c>
      <c r="U96" s="16" t="s">
        <v>1</v>
      </c>
      <c r="V96" s="16" t="s">
        <v>1</v>
      </c>
      <c r="W96" s="16" t="s">
        <v>1</v>
      </c>
      <c r="X96" s="16" t="s">
        <v>1</v>
      </c>
      <c r="Y96" s="16" t="s">
        <v>1</v>
      </c>
      <c r="Z96" s="16" t="s">
        <v>1</v>
      </c>
      <c r="AA96" s="16" t="s">
        <v>1</v>
      </c>
      <c r="AB96" s="16" t="s">
        <v>1</v>
      </c>
      <c r="AC96" s="16" t="s">
        <v>1</v>
      </c>
      <c r="AD96" s="16" t="s">
        <v>1</v>
      </c>
      <c r="AE96" s="16" t="s">
        <v>1</v>
      </c>
      <c r="AF96" s="16" t="s">
        <v>1</v>
      </c>
      <c r="AG96" s="16" t="s">
        <v>1</v>
      </c>
      <c r="AH96" s="16" t="s">
        <v>1</v>
      </c>
      <c r="AI96" s="16" t="s">
        <v>1</v>
      </c>
      <c r="AJ96" s="16" t="s">
        <v>1</v>
      </c>
      <c r="AK96" s="16" t="s">
        <v>1</v>
      </c>
      <c r="AL96" s="16" t="s">
        <v>1</v>
      </c>
      <c r="AM96" s="16" t="s">
        <v>1</v>
      </c>
      <c r="AN96" s="16" t="s">
        <v>1</v>
      </c>
      <c r="AO96" s="16" t="s">
        <v>1</v>
      </c>
      <c r="AP96" s="16" t="s">
        <v>1</v>
      </c>
      <c r="AQ96" s="16" t="s">
        <v>1</v>
      </c>
    </row>
    <row r="97" spans="1:43" ht="15" customHeight="1" x14ac:dyDescent="0.2">
      <c r="A97" s="16" t="s">
        <v>1</v>
      </c>
      <c r="B97" s="16" t="s">
        <v>1</v>
      </c>
      <c r="C97" s="16" t="s">
        <v>1</v>
      </c>
      <c r="D97" s="16" t="s">
        <v>1</v>
      </c>
      <c r="E97" s="16" t="s">
        <v>1</v>
      </c>
      <c r="F97" s="16" t="s">
        <v>1</v>
      </c>
      <c r="G97" s="16" t="s">
        <v>1</v>
      </c>
      <c r="H97" s="16" t="s">
        <v>1</v>
      </c>
      <c r="I97" s="16" t="s">
        <v>1</v>
      </c>
      <c r="J97" s="16" t="s">
        <v>1</v>
      </c>
      <c r="K97" s="16" t="s">
        <v>1</v>
      </c>
      <c r="L97" s="16" t="s">
        <v>1</v>
      </c>
      <c r="M97" s="16" t="s">
        <v>1</v>
      </c>
      <c r="N97" s="16" t="s">
        <v>1</v>
      </c>
      <c r="O97" s="16" t="s">
        <v>1</v>
      </c>
      <c r="P97" s="16" t="s">
        <v>1</v>
      </c>
      <c r="Q97" s="16" t="s">
        <v>1</v>
      </c>
      <c r="R97" s="16" t="s">
        <v>1</v>
      </c>
      <c r="S97" s="16" t="s">
        <v>1</v>
      </c>
      <c r="T97" s="16" t="s">
        <v>1</v>
      </c>
      <c r="U97" s="16" t="s">
        <v>1</v>
      </c>
      <c r="V97" s="16" t="s">
        <v>1</v>
      </c>
      <c r="W97" s="16" t="s">
        <v>1</v>
      </c>
      <c r="X97" s="16" t="s">
        <v>1</v>
      </c>
      <c r="Y97" s="16" t="s">
        <v>1</v>
      </c>
      <c r="Z97" s="16" t="s">
        <v>1</v>
      </c>
      <c r="AA97" s="16" t="s">
        <v>1</v>
      </c>
      <c r="AB97" s="16" t="s">
        <v>1</v>
      </c>
      <c r="AC97" s="16" t="s">
        <v>1</v>
      </c>
      <c r="AD97" s="16" t="s">
        <v>1</v>
      </c>
      <c r="AE97" s="16" t="s">
        <v>1</v>
      </c>
      <c r="AF97" s="16" t="s">
        <v>1</v>
      </c>
      <c r="AG97" s="16" t="s">
        <v>1</v>
      </c>
      <c r="AH97" s="16" t="s">
        <v>1</v>
      </c>
      <c r="AI97" s="16" t="s">
        <v>1</v>
      </c>
      <c r="AJ97" s="16" t="s">
        <v>1</v>
      </c>
      <c r="AK97" s="16" t="s">
        <v>1</v>
      </c>
      <c r="AL97" s="16" t="s">
        <v>1</v>
      </c>
      <c r="AM97" s="16" t="s">
        <v>1</v>
      </c>
      <c r="AN97" s="16" t="s">
        <v>1</v>
      </c>
      <c r="AO97" s="16" t="s">
        <v>1</v>
      </c>
      <c r="AP97" s="16" t="s">
        <v>1</v>
      </c>
      <c r="AQ97" s="16" t="s">
        <v>1</v>
      </c>
    </row>
    <row r="98" spans="1:43" ht="15" customHeight="1" x14ac:dyDescent="0.2">
      <c r="A98" s="16" t="s">
        <v>1</v>
      </c>
      <c r="B98" s="16" t="s">
        <v>1</v>
      </c>
      <c r="C98" s="16" t="s">
        <v>1</v>
      </c>
      <c r="D98" s="16" t="s">
        <v>1</v>
      </c>
      <c r="E98" s="16" t="s">
        <v>1</v>
      </c>
      <c r="F98" s="16" t="s">
        <v>1</v>
      </c>
      <c r="G98" s="16" t="s">
        <v>1</v>
      </c>
      <c r="H98" s="16" t="s">
        <v>1</v>
      </c>
      <c r="I98" s="16" t="s">
        <v>1</v>
      </c>
      <c r="J98" s="16" t="s">
        <v>1</v>
      </c>
      <c r="K98" s="16" t="s">
        <v>1</v>
      </c>
      <c r="L98" s="16" t="s">
        <v>1</v>
      </c>
      <c r="M98" s="16" t="s">
        <v>1</v>
      </c>
      <c r="N98" s="16" t="s">
        <v>1</v>
      </c>
      <c r="O98" s="16" t="s">
        <v>1</v>
      </c>
      <c r="P98" s="16" t="s">
        <v>1</v>
      </c>
      <c r="Q98" s="16" t="s">
        <v>1</v>
      </c>
      <c r="R98" s="16" t="s">
        <v>1</v>
      </c>
      <c r="S98" s="16" t="s">
        <v>1</v>
      </c>
      <c r="T98" s="16" t="s">
        <v>1</v>
      </c>
      <c r="U98" s="16" t="s">
        <v>1</v>
      </c>
      <c r="V98" s="16" t="s">
        <v>1</v>
      </c>
      <c r="W98" s="16" t="s">
        <v>1</v>
      </c>
      <c r="X98" s="16" t="s">
        <v>1</v>
      </c>
      <c r="Y98" s="16" t="s">
        <v>1</v>
      </c>
      <c r="Z98" s="16" t="s">
        <v>1</v>
      </c>
      <c r="AA98" s="16" t="s">
        <v>1</v>
      </c>
      <c r="AB98" s="16" t="s">
        <v>1</v>
      </c>
      <c r="AC98" s="16" t="s">
        <v>1</v>
      </c>
      <c r="AD98" s="16" t="s">
        <v>1</v>
      </c>
      <c r="AE98" s="16" t="s">
        <v>1</v>
      </c>
      <c r="AF98" s="16" t="s">
        <v>1</v>
      </c>
      <c r="AG98" s="16" t="s">
        <v>1</v>
      </c>
      <c r="AH98" s="16" t="s">
        <v>1</v>
      </c>
      <c r="AI98" s="16" t="s">
        <v>1</v>
      </c>
      <c r="AJ98" s="16" t="s">
        <v>1</v>
      </c>
      <c r="AK98" s="16" t="s">
        <v>1</v>
      </c>
      <c r="AL98" s="16" t="s">
        <v>1</v>
      </c>
      <c r="AM98" s="16" t="s">
        <v>1</v>
      </c>
      <c r="AN98" s="16" t="s">
        <v>1</v>
      </c>
      <c r="AO98" s="16" t="s">
        <v>1</v>
      </c>
      <c r="AP98" s="16" t="s">
        <v>1</v>
      </c>
      <c r="AQ98" s="16" t="s">
        <v>1</v>
      </c>
    </row>
    <row r="99" spans="1:43" ht="15" customHeight="1" x14ac:dyDescent="0.2">
      <c r="A99" s="16" t="s">
        <v>1</v>
      </c>
      <c r="B99" s="16" t="s">
        <v>1</v>
      </c>
      <c r="C99" s="16" t="s">
        <v>1</v>
      </c>
      <c r="D99" s="16" t="s">
        <v>1</v>
      </c>
      <c r="E99" s="16" t="s">
        <v>1</v>
      </c>
      <c r="F99" s="16" t="s">
        <v>1</v>
      </c>
      <c r="G99" s="16" t="s">
        <v>1</v>
      </c>
      <c r="H99" s="16" t="s">
        <v>1</v>
      </c>
      <c r="I99" s="16" t="s">
        <v>1</v>
      </c>
      <c r="J99" s="16" t="s">
        <v>1</v>
      </c>
      <c r="K99" s="16" t="s">
        <v>1</v>
      </c>
      <c r="L99" s="16" t="s">
        <v>1</v>
      </c>
      <c r="M99" s="16" t="s">
        <v>1</v>
      </c>
      <c r="N99" s="16" t="s">
        <v>1</v>
      </c>
      <c r="O99" s="16" t="s">
        <v>1</v>
      </c>
      <c r="P99" s="16" t="s">
        <v>1</v>
      </c>
      <c r="Q99" s="16" t="s">
        <v>1</v>
      </c>
      <c r="R99" s="16" t="s">
        <v>1</v>
      </c>
      <c r="S99" s="16" t="s">
        <v>1</v>
      </c>
      <c r="T99" s="16" t="s">
        <v>1</v>
      </c>
      <c r="U99" s="16" t="s">
        <v>1</v>
      </c>
      <c r="V99" s="16" t="s">
        <v>1</v>
      </c>
      <c r="W99" s="16" t="s">
        <v>1</v>
      </c>
      <c r="X99" s="16" t="s">
        <v>1</v>
      </c>
      <c r="Y99" s="16" t="s">
        <v>1</v>
      </c>
      <c r="Z99" s="16" t="s">
        <v>1</v>
      </c>
      <c r="AA99" s="16" t="s">
        <v>1</v>
      </c>
      <c r="AB99" s="16" t="s">
        <v>1</v>
      </c>
      <c r="AC99" s="16" t="s">
        <v>1</v>
      </c>
      <c r="AD99" s="16" t="s">
        <v>1</v>
      </c>
      <c r="AE99" s="16" t="s">
        <v>1</v>
      </c>
      <c r="AF99" s="16" t="s">
        <v>1</v>
      </c>
      <c r="AG99" s="16" t="s">
        <v>1</v>
      </c>
      <c r="AH99" s="16" t="s">
        <v>1</v>
      </c>
      <c r="AI99" s="16" t="s">
        <v>1</v>
      </c>
      <c r="AJ99" s="16" t="s">
        <v>1</v>
      </c>
      <c r="AK99" s="16" t="s">
        <v>1</v>
      </c>
      <c r="AL99" s="16" t="s">
        <v>1</v>
      </c>
      <c r="AM99" s="16" t="s">
        <v>1</v>
      </c>
      <c r="AN99" s="16" t="s">
        <v>1</v>
      </c>
      <c r="AO99" s="16" t="s">
        <v>1</v>
      </c>
      <c r="AP99" s="16" t="s">
        <v>1</v>
      </c>
      <c r="AQ99" s="16" t="s">
        <v>1</v>
      </c>
    </row>
    <row r="100" spans="1:43" ht="15" customHeight="1" x14ac:dyDescent="0.2">
      <c r="A100" s="16" t="s">
        <v>1</v>
      </c>
      <c r="B100" s="16" t="s">
        <v>1</v>
      </c>
      <c r="C100" s="16" t="s">
        <v>1</v>
      </c>
      <c r="D100" s="16" t="s">
        <v>1</v>
      </c>
      <c r="E100" s="16" t="s">
        <v>1</v>
      </c>
      <c r="F100" s="16" t="s">
        <v>1</v>
      </c>
      <c r="G100" s="16" t="s">
        <v>1</v>
      </c>
      <c r="H100" s="16" t="s">
        <v>1</v>
      </c>
      <c r="I100" s="16" t="s">
        <v>1</v>
      </c>
      <c r="J100" s="16" t="s">
        <v>1</v>
      </c>
      <c r="K100" s="16" t="s">
        <v>1</v>
      </c>
      <c r="L100" s="16" t="s">
        <v>1</v>
      </c>
      <c r="M100" s="16" t="s">
        <v>1</v>
      </c>
      <c r="N100" s="16" t="s">
        <v>1</v>
      </c>
      <c r="O100" s="16" t="s">
        <v>1</v>
      </c>
      <c r="P100" s="16" t="s">
        <v>1</v>
      </c>
      <c r="Q100" s="16" t="s">
        <v>1</v>
      </c>
      <c r="R100" s="16" t="s">
        <v>1</v>
      </c>
      <c r="S100" s="16" t="s">
        <v>1</v>
      </c>
      <c r="T100" s="16" t="s">
        <v>1</v>
      </c>
      <c r="U100" s="16" t="s">
        <v>1</v>
      </c>
      <c r="V100" s="16" t="s">
        <v>1</v>
      </c>
      <c r="W100" s="16" t="s">
        <v>1</v>
      </c>
      <c r="X100" s="16" t="s">
        <v>1</v>
      </c>
      <c r="Y100" s="16" t="s">
        <v>1</v>
      </c>
      <c r="Z100" s="16" t="s">
        <v>1</v>
      </c>
      <c r="AA100" s="16" t="s">
        <v>1</v>
      </c>
      <c r="AB100" s="16" t="s">
        <v>1</v>
      </c>
      <c r="AC100" s="16" t="s">
        <v>1</v>
      </c>
      <c r="AD100" s="16" t="s">
        <v>1</v>
      </c>
      <c r="AE100" s="16" t="s">
        <v>1</v>
      </c>
      <c r="AF100" s="16" t="s">
        <v>1</v>
      </c>
      <c r="AG100" s="16" t="s">
        <v>1</v>
      </c>
      <c r="AH100" s="16" t="s">
        <v>1</v>
      </c>
      <c r="AI100" s="16" t="s">
        <v>1</v>
      </c>
      <c r="AJ100" s="16" t="s">
        <v>1</v>
      </c>
      <c r="AK100" s="16" t="s">
        <v>1</v>
      </c>
      <c r="AL100" s="16" t="s">
        <v>1</v>
      </c>
      <c r="AM100" s="16" t="s">
        <v>1</v>
      </c>
      <c r="AN100" s="16" t="s">
        <v>1</v>
      </c>
      <c r="AO100" s="16" t="s">
        <v>1</v>
      </c>
      <c r="AP100" s="16" t="s">
        <v>1</v>
      </c>
      <c r="AQ100" s="16" t="s">
        <v>1</v>
      </c>
    </row>
    <row r="101" spans="1:43" ht="15" customHeight="1" x14ac:dyDescent="0.2">
      <c r="B101" s="16" t="s">
        <v>1</v>
      </c>
      <c r="C101" s="16" t="s">
        <v>1</v>
      </c>
    </row>
  </sheetData>
  <sheetProtection sheet="1" objects="1" scenarios="1" formatColumns="0" formatRows="0" selectLockedCells="1"/>
  <protectedRanges>
    <protectedRange sqref="B1" name="Range1"/>
    <protectedRange sqref="B4" name="Range2"/>
    <protectedRange sqref="B10:B18" name="Range3"/>
  </protectedRanges>
  <conditionalFormatting sqref="C21:C29">
    <cfRule type="containsText" dxfId="17" priority="1" operator="containsText" text="passed">
      <formula>NOT(ISERROR(SEARCH("passed",C21)))</formula>
    </cfRule>
    <cfRule type="containsText" dxfId="15" priority="2" operator="containsText" text="future">
      <formula>NOT(ISERROR(SEARCH("future",C21)))</formula>
    </cfRule>
    <cfRule type="containsText" dxfId="16" priority="3" operator="containsText" text="past">
      <formula>NOT(ISERROR(SEARCH("past",C21)))</formula>
    </cfRule>
  </conditionalFormatting>
  <pageMargins left="0.7" right="0.7" top="0.75" bottom="0.75" header="0.3" footer="0.3"/>
  <tableParts count="4">
    <tablePart r:id="rId1"/>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FB300-9682-4939-BD47-3F1BFAC2CD55}">
  <sheetPr codeName="Sheet6"/>
  <dimension ref="A1:AM100"/>
  <sheetViews>
    <sheetView topLeftCell="A2" zoomScaleNormal="100" workbookViewId="0">
      <selection activeCell="D8" sqref="D8"/>
    </sheetView>
  </sheetViews>
  <sheetFormatPr defaultColWidth="8.85546875" defaultRowHeight="12.75" x14ac:dyDescent="0.2"/>
  <cols>
    <col min="1" max="1" width="28.140625" customWidth="1"/>
    <col min="2" max="2" width="25" customWidth="1"/>
    <col min="3" max="3" width="54.140625" customWidth="1"/>
    <col min="4" max="4" width="49" customWidth="1"/>
    <col min="5" max="5" width="31.85546875" customWidth="1"/>
  </cols>
  <sheetData>
    <row r="1" spans="1:39" ht="107.1" customHeight="1" x14ac:dyDescent="0.2">
      <c r="A1" s="110" t="s">
        <v>113</v>
      </c>
      <c r="B1" s="110"/>
      <c r="C1" s="110"/>
      <c r="D1" s="110"/>
      <c r="E1" s="110"/>
      <c r="F1" s="16" t="s">
        <v>1</v>
      </c>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row>
    <row r="2" spans="1:39" s="94" customFormat="1" ht="40.5" x14ac:dyDescent="0.3">
      <c r="A2" s="92" t="s">
        <v>114</v>
      </c>
      <c r="B2" s="90" t="s">
        <v>115</v>
      </c>
      <c r="C2" s="90" t="s">
        <v>78</v>
      </c>
      <c r="D2" s="90" t="s">
        <v>79</v>
      </c>
      <c r="E2" s="90" t="s">
        <v>116</v>
      </c>
      <c r="F2" s="93" t="s">
        <v>1</v>
      </c>
      <c r="G2" s="93" t="s">
        <v>1</v>
      </c>
      <c r="H2" s="93" t="s">
        <v>1</v>
      </c>
      <c r="I2" s="93" t="s">
        <v>1</v>
      </c>
      <c r="J2" s="93" t="s">
        <v>1</v>
      </c>
      <c r="K2" s="93" t="s">
        <v>1</v>
      </c>
      <c r="L2" s="93" t="s">
        <v>1</v>
      </c>
      <c r="M2" s="93" t="s">
        <v>1</v>
      </c>
      <c r="N2" s="93" t="s">
        <v>1</v>
      </c>
      <c r="O2" s="93" t="s">
        <v>1</v>
      </c>
      <c r="P2" s="93" t="s">
        <v>1</v>
      </c>
      <c r="Q2" s="93" t="s">
        <v>1</v>
      </c>
      <c r="R2" s="93" t="s">
        <v>1</v>
      </c>
      <c r="S2" s="93" t="s">
        <v>1</v>
      </c>
      <c r="T2" s="93" t="s">
        <v>1</v>
      </c>
      <c r="U2" s="93" t="s">
        <v>1</v>
      </c>
      <c r="V2" s="93" t="s">
        <v>1</v>
      </c>
      <c r="W2" s="93" t="s">
        <v>1</v>
      </c>
      <c r="X2" s="93" t="s">
        <v>1</v>
      </c>
      <c r="Y2" s="93" t="s">
        <v>1</v>
      </c>
      <c r="Z2" s="93" t="s">
        <v>1</v>
      </c>
      <c r="AA2" s="93" t="s">
        <v>1</v>
      </c>
      <c r="AB2" s="93" t="s">
        <v>1</v>
      </c>
      <c r="AC2" s="93" t="s">
        <v>1</v>
      </c>
      <c r="AD2" s="93" t="s">
        <v>1</v>
      </c>
      <c r="AE2" s="93" t="s">
        <v>1</v>
      </c>
      <c r="AF2" s="93" t="s">
        <v>1</v>
      </c>
      <c r="AG2" s="93" t="s">
        <v>1</v>
      </c>
      <c r="AH2" s="93" t="s">
        <v>1</v>
      </c>
      <c r="AI2" s="93" t="s">
        <v>1</v>
      </c>
      <c r="AJ2" s="93" t="s">
        <v>1</v>
      </c>
      <c r="AK2" s="93" t="s">
        <v>1</v>
      </c>
      <c r="AL2" s="93" t="s">
        <v>1</v>
      </c>
      <c r="AM2" s="93" t="s">
        <v>1</v>
      </c>
    </row>
    <row r="3" spans="1:39" s="5" customFormat="1" ht="34.5" customHeight="1" x14ac:dyDescent="0.2">
      <c r="A3" s="51">
        <f>'4a. Calculator from Completion'!B21-7</f>
        <v>45854.5</v>
      </c>
      <c r="B3" s="5" t="s">
        <v>117</v>
      </c>
      <c r="C3" s="52"/>
      <c r="D3" s="127" t="str">
        <f>Table10[[#This Row],[Date As Text]]&amp;CHAR(10)&amp;Table10[[#This Row],[Events]]&amp;CHAR(10)</f>
        <v xml:space="preserve"> 
</v>
      </c>
      <c r="E3" s="128">
        <v>0</v>
      </c>
      <c r="F3" s="16" t="s">
        <v>1</v>
      </c>
      <c r="G3" s="16" t="s">
        <v>1</v>
      </c>
      <c r="H3" s="16" t="s">
        <v>1</v>
      </c>
      <c r="I3" s="16" t="s">
        <v>1</v>
      </c>
      <c r="J3" s="16" t="s">
        <v>1</v>
      </c>
      <c r="K3" s="16" t="s">
        <v>1</v>
      </c>
      <c r="L3" s="16" t="s">
        <v>1</v>
      </c>
      <c r="M3" s="16" t="s">
        <v>1</v>
      </c>
      <c r="N3" s="16" t="s">
        <v>1</v>
      </c>
      <c r="O3" s="16" t="s">
        <v>1</v>
      </c>
      <c r="P3" s="16" t="s">
        <v>1</v>
      </c>
      <c r="Q3" s="16" t="s">
        <v>1</v>
      </c>
      <c r="R3" s="16" t="s">
        <v>1</v>
      </c>
      <c r="S3" s="16" t="s">
        <v>1</v>
      </c>
      <c r="T3" s="16" t="s">
        <v>1</v>
      </c>
      <c r="U3" s="16" t="s">
        <v>1</v>
      </c>
      <c r="V3" s="16" t="s">
        <v>1</v>
      </c>
      <c r="W3" s="16" t="s">
        <v>1</v>
      </c>
      <c r="X3" s="16" t="s">
        <v>1</v>
      </c>
      <c r="Y3" s="16" t="s">
        <v>1</v>
      </c>
      <c r="Z3" s="16" t="s">
        <v>1</v>
      </c>
      <c r="AA3" s="16" t="s">
        <v>1</v>
      </c>
      <c r="AB3" s="16" t="s">
        <v>1</v>
      </c>
      <c r="AC3" s="16" t="s">
        <v>1</v>
      </c>
      <c r="AD3" s="16" t="s">
        <v>1</v>
      </c>
      <c r="AE3" s="16" t="s">
        <v>1</v>
      </c>
      <c r="AF3" s="16" t="s">
        <v>1</v>
      </c>
      <c r="AG3" s="16" t="s">
        <v>1</v>
      </c>
      <c r="AH3" s="16" t="s">
        <v>1</v>
      </c>
      <c r="AI3" s="16" t="s">
        <v>1</v>
      </c>
      <c r="AJ3" s="16" t="s">
        <v>1</v>
      </c>
      <c r="AK3" s="16" t="s">
        <v>1</v>
      </c>
      <c r="AL3" s="16" t="s">
        <v>1</v>
      </c>
      <c r="AM3" s="16" t="s">
        <v>1</v>
      </c>
    </row>
    <row r="4" spans="1:39" s="5" customFormat="1" ht="34.5" customHeight="1" x14ac:dyDescent="0.2">
      <c r="A4" s="51">
        <f>'4a. Calculator from Completion'!B21</f>
        <v>45861.5</v>
      </c>
      <c r="B4" s="5" t="str">
        <f>TEXT('4a. Calculator from Completion'!B21,"mmm d")</f>
        <v>Jul 23</v>
      </c>
      <c r="C4" s="53" t="s">
        <v>118</v>
      </c>
      <c r="D4" s="127" t="str">
        <f>Table10[[#This Row],[Date As Text]]&amp;CHAR(10)&amp;Table10[[#This Row],[Events]]&amp;CHAR(10)</f>
        <v xml:space="preserve">Jul 23
DATA COLLECTION
</v>
      </c>
      <c r="E4" s="128">
        <v>-1</v>
      </c>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row>
    <row r="5" spans="1:39" s="5" customFormat="1" ht="34.5" customHeight="1" x14ac:dyDescent="0.2">
      <c r="A5" s="51">
        <f>'4a. Calculator from Completion'!B22</f>
        <v>45868.5</v>
      </c>
      <c r="B5" s="5" t="str">
        <f>TEXT('4a. Calculator from Completion'!B22,"mmm d")</f>
        <v>Jul 30</v>
      </c>
      <c r="C5" s="53" t="s">
        <v>119</v>
      </c>
      <c r="D5" s="127" t="str">
        <f>Table10[[#This Row],[Date As Text]]&amp;CHAR(10)&amp;Table10[[#This Row],[Events]]&amp;CHAR(10)</f>
        <v xml:space="preserve">Jul 30
DATA ANALYSIS
</v>
      </c>
      <c r="E5" s="128">
        <v>1</v>
      </c>
      <c r="F5" s="16" t="s">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row>
    <row r="6" spans="1:39" s="5" customFormat="1" ht="34.5" customHeight="1" x14ac:dyDescent="0.2">
      <c r="A6" s="51">
        <f>'4a. Calculator from Completion'!B23</f>
        <v>45896.5</v>
      </c>
      <c r="B6" s="5" t="str">
        <f>TEXT('4a. Calculator from Completion'!B23,"mmm d")</f>
        <v>Aug 27</v>
      </c>
      <c r="C6" s="53" t="s">
        <v>120</v>
      </c>
      <c r="D6" s="127" t="str">
        <f>Table10[[#This Row],[Date As Text]]&amp;CHAR(10)&amp;Table10[[#This Row],[Events]]&amp;CHAR(10)</f>
        <v xml:space="preserve">Aug 27
WRITING FIRST DRAFT
</v>
      </c>
      <c r="E6" s="128">
        <v>-1</v>
      </c>
      <c r="F6" s="16" t="s">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row>
    <row r="7" spans="1:39" s="5" customFormat="1" ht="34.5" customHeight="1" x14ac:dyDescent="0.2">
      <c r="A7" s="51">
        <f>'4a. Calculator from Completion'!B24</f>
        <v>46054</v>
      </c>
      <c r="B7" s="5" t="str">
        <f>TEXT('4a. Calculator from Completion'!B24,"mmm d")</f>
        <v>Feb 1</v>
      </c>
      <c r="C7" s="53" t="s">
        <v>121</v>
      </c>
      <c r="D7" s="127" t="str">
        <f>Table10[[#This Row],[Date As Text]]&amp;CHAR(10)&amp;Table10[[#This Row],[Events]]&amp;CHAR(10)</f>
        <v xml:space="preserve">Feb 1
FIRST DRAFT
</v>
      </c>
      <c r="E7" s="128">
        <v>1</v>
      </c>
      <c r="F7" s="16" t="s">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row>
    <row r="8" spans="1:39" s="5" customFormat="1" ht="45.75" customHeight="1" x14ac:dyDescent="0.2">
      <c r="A8" s="51">
        <f>'4a. Calculator from Completion'!B25</f>
        <v>46096</v>
      </c>
      <c r="B8" s="5" t="str">
        <f>TEXT('4a. Calculator from Completion'!B25,"mmm d")</f>
        <v>Mar 15</v>
      </c>
      <c r="C8" s="53" t="s">
        <v>86</v>
      </c>
      <c r="D8" s="127" t="str">
        <f>Table10[[#This Row],[Date As Text]]&amp;CHAR(10)&amp;Table10[[#This Row],[Events]]&amp;CHAR(10)</f>
        <v xml:space="preserve">Mar 15
FINAL DRAFT TO 
ADVISORY COMMITTEE
</v>
      </c>
      <c r="E8" s="128">
        <v>1</v>
      </c>
      <c r="F8" s="16" t="s">
        <v>1</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row>
    <row r="9" spans="1:39" s="5" customFormat="1" ht="63.75" customHeight="1" x14ac:dyDescent="0.2">
      <c r="A9" s="51">
        <f>'4a. Calculator from Completion'!B26</f>
        <v>46110</v>
      </c>
      <c r="B9" s="5" t="str">
        <f>TEXT('4a. Calculator from Completion'!B26,"mmm d")</f>
        <v>Mar 29</v>
      </c>
      <c r="C9" s="54" t="s">
        <v>122</v>
      </c>
      <c r="D9" s="127" t="str">
        <f>Table10[[#This Row],[Date As Text]]&amp;CHAR(10)&amp;Table10[[#This Row],[Events]]&amp;CHAR(10)</f>
        <v xml:space="preserve">Mar 29
FINAL COMMITTEE SIGNOFF
External examiner chosen
Defence date booked by the end of this week
</v>
      </c>
      <c r="E9" s="128">
        <v>-1</v>
      </c>
      <c r="F9" s="16" t="s">
        <v>1</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row>
    <row r="10" spans="1:39" s="5" customFormat="1" ht="34.5" customHeight="1" x14ac:dyDescent="0.2">
      <c r="A10" s="51">
        <f>'4a. Calculator from Completion'!B27</f>
        <v>46166</v>
      </c>
      <c r="B10" s="5" t="str">
        <f>TEXT('4a. Calculator from Completion'!B27,"mmm d")</f>
        <v>May 24</v>
      </c>
      <c r="C10" s="55" t="s">
        <v>123</v>
      </c>
      <c r="D10" s="127" t="str">
        <f>Table10[[#This Row],[Date As Text]]&amp;CHAR(10)&amp;Table10[[#This Row],[Events]]&amp;CHAR(10)</f>
        <v xml:space="preserve">May 24
DEFENCE DATE
</v>
      </c>
      <c r="E10" s="128">
        <v>1</v>
      </c>
      <c r="F10" s="16" t="s">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row>
    <row r="11" spans="1:39" s="5" customFormat="1" ht="45.75" customHeight="1" x14ac:dyDescent="0.2">
      <c r="A11" s="51">
        <f>'4a. Calculator from Completion'!B29</f>
        <v>46181</v>
      </c>
      <c r="B11" s="5" t="str">
        <f>TEXT('4a. Calculator from Completion'!B29,"mmm d")</f>
        <v>Jun 8</v>
      </c>
      <c r="C11" s="53" t="s">
        <v>89</v>
      </c>
      <c r="D11" s="129" t="str">
        <f>Table10[[#This Row],[Date As Text]]&amp;CHAR(10)&amp;Table10[[#This Row],[Events]]&amp;CHAR(10)</f>
        <v xml:space="preserve">Jun 8
COMPLETION DATE
SUBMISSION TO ATRIUM
</v>
      </c>
      <c r="E11" s="128">
        <v>-1</v>
      </c>
      <c r="F11" s="16" t="s">
        <v>1</v>
      </c>
      <c r="G11" s="16" t="s">
        <v>1</v>
      </c>
      <c r="H11" s="16" t="s">
        <v>1</v>
      </c>
      <c r="I11" s="16" t="s">
        <v>1</v>
      </c>
      <c r="J11" s="16" t="s">
        <v>1</v>
      </c>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row>
    <row r="12" spans="1:39" s="5" customFormat="1" ht="34.5" customHeight="1" x14ac:dyDescent="0.2">
      <c r="A12" s="51">
        <f>'4a. Calculator from Completion'!B29+10</f>
        <v>46191</v>
      </c>
      <c r="C12" s="52"/>
      <c r="D12" s="130" t="str">
        <f>Table10[[#This Row],[Date As Text]]&amp;CHAR(10)&amp;Table10[[#This Row],[Events]]&amp;CHAR(10)</f>
        <v xml:space="preserve">
</v>
      </c>
      <c r="E12" s="128">
        <v>0</v>
      </c>
      <c r="F12" s="16" t="s">
        <v>1</v>
      </c>
      <c r="G12" s="16" t="s">
        <v>1</v>
      </c>
      <c r="H12" s="16" t="s">
        <v>1</v>
      </c>
      <c r="I12" s="16" t="s">
        <v>1</v>
      </c>
      <c r="J12" s="16" t="s">
        <v>1</v>
      </c>
      <c r="K12" s="16" t="s">
        <v>1</v>
      </c>
      <c r="L12" s="16" t="s">
        <v>1</v>
      </c>
      <c r="M12" s="16" t="s">
        <v>1</v>
      </c>
      <c r="N12" s="16" t="s">
        <v>1</v>
      </c>
      <c r="O12" s="16" t="s">
        <v>1</v>
      </c>
      <c r="P12" s="16" t="s">
        <v>1</v>
      </c>
      <c r="Q12" s="16" t="s">
        <v>1</v>
      </c>
      <c r="R12" s="16" t="s">
        <v>1</v>
      </c>
      <c r="S12" s="16" t="s">
        <v>1</v>
      </c>
      <c r="T12" s="16" t="s">
        <v>1</v>
      </c>
      <c r="U12" s="16" t="s">
        <v>1</v>
      </c>
      <c r="V12" s="16" t="s">
        <v>1</v>
      </c>
      <c r="W12" s="16" t="s">
        <v>1</v>
      </c>
      <c r="X12" s="16" t="s">
        <v>1</v>
      </c>
      <c r="Y12" s="16" t="s">
        <v>1</v>
      </c>
      <c r="Z12" s="16" t="s">
        <v>1</v>
      </c>
      <c r="AA12" s="16" t="s">
        <v>1</v>
      </c>
      <c r="AB12" s="16" t="s">
        <v>1</v>
      </c>
      <c r="AC12" s="16" t="s">
        <v>1</v>
      </c>
      <c r="AD12" s="16" t="s">
        <v>1</v>
      </c>
      <c r="AE12" s="16" t="s">
        <v>1</v>
      </c>
      <c r="AF12" s="16" t="s">
        <v>1</v>
      </c>
      <c r="AG12" s="16" t="s">
        <v>1</v>
      </c>
      <c r="AH12" s="16" t="s">
        <v>1</v>
      </c>
      <c r="AI12" s="16" t="s">
        <v>1</v>
      </c>
      <c r="AJ12" s="16" t="s">
        <v>1</v>
      </c>
      <c r="AK12" s="16" t="s">
        <v>1</v>
      </c>
      <c r="AL12" s="16" t="s">
        <v>1</v>
      </c>
      <c r="AM12" s="16" t="s">
        <v>1</v>
      </c>
    </row>
    <row r="13" spans="1:39" x14ac:dyDescent="0.2">
      <c r="A13" s="16" t="s">
        <v>1</v>
      </c>
      <c r="B13" s="16" t="s">
        <v>1</v>
      </c>
      <c r="C13" s="16" t="s">
        <v>1</v>
      </c>
      <c r="D13" s="16" t="s">
        <v>1</v>
      </c>
      <c r="E13" s="16" t="s">
        <v>1</v>
      </c>
      <c r="G13" s="16" t="s">
        <v>1</v>
      </c>
      <c r="H13" s="16" t="s">
        <v>1</v>
      </c>
      <c r="I13" s="16" t="s">
        <v>1</v>
      </c>
      <c r="J13" s="16" t="s">
        <v>1</v>
      </c>
      <c r="K13" s="16" t="s">
        <v>1</v>
      </c>
      <c r="L13" s="16" t="s">
        <v>1</v>
      </c>
      <c r="N13" s="16" t="s">
        <v>1</v>
      </c>
      <c r="O13" s="16" t="s">
        <v>1</v>
      </c>
      <c r="P13" s="16" t="s">
        <v>1</v>
      </c>
      <c r="Q13" s="16" t="s">
        <v>1</v>
      </c>
      <c r="R13" s="16" t="s">
        <v>1</v>
      </c>
      <c r="S13" s="16" t="s">
        <v>1</v>
      </c>
      <c r="T13" s="16" t="s">
        <v>1</v>
      </c>
      <c r="U13" s="16" t="s">
        <v>1</v>
      </c>
      <c r="V13" s="16" t="s">
        <v>1</v>
      </c>
      <c r="W13" s="16" t="s">
        <v>1</v>
      </c>
      <c r="X13" s="16" t="s">
        <v>1</v>
      </c>
      <c r="Y13" s="16" t="s">
        <v>1</v>
      </c>
      <c r="Z13" s="16" t="s">
        <v>1</v>
      </c>
      <c r="AA13" s="16" t="s">
        <v>1</v>
      </c>
      <c r="AB13" s="16" t="s">
        <v>1</v>
      </c>
      <c r="AC13" s="16" t="s">
        <v>1</v>
      </c>
      <c r="AD13" s="16" t="s">
        <v>1</v>
      </c>
      <c r="AE13" s="16" t="s">
        <v>1</v>
      </c>
      <c r="AF13" s="16" t="s">
        <v>1</v>
      </c>
      <c r="AG13" s="16" t="s">
        <v>1</v>
      </c>
      <c r="AH13" s="16" t="s">
        <v>1</v>
      </c>
      <c r="AI13" s="16" t="s">
        <v>1</v>
      </c>
      <c r="AJ13" s="16" t="s">
        <v>1</v>
      </c>
      <c r="AK13" s="16" t="s">
        <v>1</v>
      </c>
      <c r="AL13" s="16" t="s">
        <v>1</v>
      </c>
      <c r="AM13" s="16" t="s">
        <v>1</v>
      </c>
    </row>
    <row r="14" spans="1:39" x14ac:dyDescent="0.2">
      <c r="A14" s="16" t="s">
        <v>1</v>
      </c>
      <c r="B14" s="16" t="s">
        <v>1</v>
      </c>
      <c r="C14" s="16" t="s">
        <v>1</v>
      </c>
      <c r="D14" s="16" t="s">
        <v>1</v>
      </c>
      <c r="E14" s="16" t="s">
        <v>1</v>
      </c>
      <c r="F14" s="16" t="s">
        <v>1</v>
      </c>
      <c r="G14" s="16" t="s">
        <v>1</v>
      </c>
      <c r="H14" s="16" t="s">
        <v>1</v>
      </c>
      <c r="I14" s="16" t="s">
        <v>1</v>
      </c>
      <c r="J14" s="16" t="s">
        <v>1</v>
      </c>
      <c r="K14" s="16" t="s">
        <v>1</v>
      </c>
      <c r="L14" s="16" t="s">
        <v>1</v>
      </c>
      <c r="M14" s="16" t="s">
        <v>1</v>
      </c>
      <c r="N14" s="16" t="s">
        <v>1</v>
      </c>
      <c r="O14" s="16" t="s">
        <v>1</v>
      </c>
      <c r="P14" s="16" t="s">
        <v>1</v>
      </c>
      <c r="Q14" s="16" t="s">
        <v>1</v>
      </c>
      <c r="R14" s="16" t="s">
        <v>1</v>
      </c>
      <c r="S14" s="16" t="s">
        <v>1</v>
      </c>
      <c r="T14" s="16" t="s">
        <v>1</v>
      </c>
      <c r="U14" s="16" t="s">
        <v>1</v>
      </c>
      <c r="V14" s="16" t="s">
        <v>1</v>
      </c>
      <c r="W14" s="16" t="s">
        <v>1</v>
      </c>
      <c r="X14" s="16" t="s">
        <v>1</v>
      </c>
      <c r="Y14" s="16" t="s">
        <v>1</v>
      </c>
      <c r="Z14" s="16" t="s">
        <v>1</v>
      </c>
      <c r="AA14" s="16" t="s">
        <v>1</v>
      </c>
      <c r="AB14" s="16" t="s">
        <v>1</v>
      </c>
      <c r="AC14" s="16" t="s">
        <v>1</v>
      </c>
      <c r="AD14" s="16" t="s">
        <v>1</v>
      </c>
      <c r="AE14" s="16" t="s">
        <v>1</v>
      </c>
      <c r="AF14" s="16" t="s">
        <v>1</v>
      </c>
      <c r="AG14" s="16" t="s">
        <v>1</v>
      </c>
      <c r="AH14" s="16" t="s">
        <v>1</v>
      </c>
      <c r="AI14" s="16" t="s">
        <v>1</v>
      </c>
      <c r="AJ14" s="16" t="s">
        <v>1</v>
      </c>
      <c r="AK14" s="16" t="s">
        <v>1</v>
      </c>
      <c r="AL14" s="16" t="s">
        <v>1</v>
      </c>
      <c r="AM14" s="16" t="s">
        <v>1</v>
      </c>
    </row>
    <row r="15" spans="1:39" x14ac:dyDescent="0.2">
      <c r="A15" s="16" t="s">
        <v>1</v>
      </c>
      <c r="B15" s="16" t="s">
        <v>1</v>
      </c>
      <c r="C15" s="16" t="s">
        <v>1</v>
      </c>
      <c r="D15" s="16" t="s">
        <v>1</v>
      </c>
      <c r="E15" s="16" t="s">
        <v>1</v>
      </c>
      <c r="F15" s="16" t="s">
        <v>1</v>
      </c>
      <c r="G15" s="16" t="s">
        <v>1</v>
      </c>
      <c r="H15" s="16" t="s">
        <v>1</v>
      </c>
      <c r="I15" s="16" t="s">
        <v>1</v>
      </c>
      <c r="J15" s="16" t="s">
        <v>1</v>
      </c>
      <c r="K15" s="16" t="s">
        <v>1</v>
      </c>
      <c r="L15" s="16" t="s">
        <v>1</v>
      </c>
      <c r="M15" s="16" t="s">
        <v>1</v>
      </c>
      <c r="N15" s="16" t="s">
        <v>1</v>
      </c>
      <c r="O15" s="16" t="s">
        <v>1</v>
      </c>
      <c r="P15" s="16" t="s">
        <v>1</v>
      </c>
      <c r="Q15" s="16" t="s">
        <v>1</v>
      </c>
      <c r="R15" s="16" t="s">
        <v>1</v>
      </c>
      <c r="S15" s="16" t="s">
        <v>1</v>
      </c>
      <c r="T15" s="16" t="s">
        <v>1</v>
      </c>
      <c r="U15" s="16" t="s">
        <v>1</v>
      </c>
      <c r="V15" s="16" t="s">
        <v>1</v>
      </c>
      <c r="W15" s="16" t="s">
        <v>1</v>
      </c>
      <c r="X15" s="16" t="s">
        <v>1</v>
      </c>
      <c r="Y15" s="16" t="s">
        <v>1</v>
      </c>
      <c r="Z15" s="16" t="s">
        <v>1</v>
      </c>
      <c r="AA15" s="16" t="s">
        <v>1</v>
      </c>
      <c r="AB15" s="16" t="s">
        <v>1</v>
      </c>
      <c r="AC15" s="16" t="s">
        <v>1</v>
      </c>
      <c r="AD15" s="16" t="s">
        <v>1</v>
      </c>
      <c r="AE15" s="16" t="s">
        <v>1</v>
      </c>
      <c r="AF15" s="16" t="s">
        <v>1</v>
      </c>
      <c r="AG15" s="16" t="s">
        <v>1</v>
      </c>
      <c r="AH15" s="16" t="s">
        <v>1</v>
      </c>
      <c r="AI15" s="16" t="s">
        <v>1</v>
      </c>
      <c r="AJ15" s="16" t="s">
        <v>1</v>
      </c>
      <c r="AK15" s="16" t="s">
        <v>1</v>
      </c>
      <c r="AL15" s="16" t="s">
        <v>1</v>
      </c>
      <c r="AM15" s="16" t="s">
        <v>1</v>
      </c>
    </row>
    <row r="16" spans="1:39" x14ac:dyDescent="0.2">
      <c r="A16" s="16" t="s">
        <v>1</v>
      </c>
      <c r="B16" s="16" t="s">
        <v>1</v>
      </c>
      <c r="C16" s="16" t="s">
        <v>1</v>
      </c>
      <c r="D16" s="16" t="s">
        <v>1</v>
      </c>
      <c r="E16" s="1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row>
    <row r="17" spans="1:39" x14ac:dyDescent="0.2">
      <c r="A17" s="16" t="s">
        <v>1</v>
      </c>
      <c r="B17" s="16" t="s">
        <v>1</v>
      </c>
      <c r="C17" s="16" t="s">
        <v>1</v>
      </c>
      <c r="D17" s="16" t="s">
        <v>1</v>
      </c>
      <c r="E17" s="1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row>
    <row r="18" spans="1:39" x14ac:dyDescent="0.2">
      <c r="A18" s="16" t="s">
        <v>1</v>
      </c>
      <c r="B18" s="16" t="s">
        <v>1</v>
      </c>
      <c r="C18" s="16" t="s">
        <v>1</v>
      </c>
      <c r="D18" s="16" t="s">
        <v>1</v>
      </c>
      <c r="E18" s="1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row>
    <row r="19" spans="1:39" x14ac:dyDescent="0.2">
      <c r="A19" s="16" t="s">
        <v>1</v>
      </c>
      <c r="B19" s="16" t="s">
        <v>1</v>
      </c>
      <c r="C19" s="16" t="s">
        <v>1</v>
      </c>
      <c r="D19" s="16" t="s">
        <v>1</v>
      </c>
      <c r="E19" s="1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row>
    <row r="20" spans="1:39" x14ac:dyDescent="0.2">
      <c r="A20" s="16" t="s">
        <v>1</v>
      </c>
      <c r="B20" s="16" t="s">
        <v>1</v>
      </c>
      <c r="C20" s="16" t="s">
        <v>1</v>
      </c>
      <c r="D20" s="16" t="s">
        <v>1</v>
      </c>
      <c r="E20" s="1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row>
    <row r="21" spans="1:39" x14ac:dyDescent="0.2">
      <c r="A21" s="16" t="s">
        <v>1</v>
      </c>
      <c r="B21" s="16" t="s">
        <v>1</v>
      </c>
      <c r="C21" s="16" t="s">
        <v>1</v>
      </c>
      <c r="D21" s="16" t="s">
        <v>1</v>
      </c>
      <c r="E21" s="16" t="s">
        <v>1</v>
      </c>
      <c r="F21" s="16" t="s">
        <v>1</v>
      </c>
      <c r="G21" s="16" t="s">
        <v>1</v>
      </c>
      <c r="H21" s="16" t="s">
        <v>1</v>
      </c>
      <c r="I21" s="16" t="s">
        <v>1</v>
      </c>
      <c r="J21" s="16" t="s">
        <v>1</v>
      </c>
      <c r="K21" s="16" t="s">
        <v>1</v>
      </c>
      <c r="L21" s="16" t="s">
        <v>1</v>
      </c>
      <c r="M21" s="16" t="s">
        <v>1</v>
      </c>
      <c r="N21" s="16" t="s">
        <v>1</v>
      </c>
      <c r="O21" s="16" t="s">
        <v>1</v>
      </c>
      <c r="P21" s="16" t="s">
        <v>1</v>
      </c>
      <c r="Q21" s="16" t="s">
        <v>1</v>
      </c>
      <c r="R21" s="16" t="s">
        <v>1</v>
      </c>
      <c r="S21" s="16" t="s">
        <v>1</v>
      </c>
      <c r="T21" s="16" t="s">
        <v>1</v>
      </c>
      <c r="U21" s="16" t="s">
        <v>1</v>
      </c>
      <c r="V21" s="16" t="s">
        <v>1</v>
      </c>
      <c r="W21" s="16" t="s">
        <v>1</v>
      </c>
      <c r="X21" s="16" t="s">
        <v>1</v>
      </c>
      <c r="Y21" s="16" t="s">
        <v>1</v>
      </c>
      <c r="Z21" s="16" t="s">
        <v>1</v>
      </c>
      <c r="AA21" s="16" t="s">
        <v>1</v>
      </c>
      <c r="AB21" s="16" t="s">
        <v>1</v>
      </c>
      <c r="AC21" s="16" t="s">
        <v>1</v>
      </c>
      <c r="AD21" s="16" t="s">
        <v>1</v>
      </c>
      <c r="AE21" s="16" t="s">
        <v>1</v>
      </c>
      <c r="AF21" s="16" t="s">
        <v>1</v>
      </c>
      <c r="AG21" s="16" t="s">
        <v>1</v>
      </c>
      <c r="AH21" s="16" t="s">
        <v>1</v>
      </c>
      <c r="AI21" s="16" t="s">
        <v>1</v>
      </c>
      <c r="AJ21" s="16" t="s">
        <v>1</v>
      </c>
      <c r="AK21" s="16" t="s">
        <v>1</v>
      </c>
      <c r="AL21" s="16" t="s">
        <v>1</v>
      </c>
      <c r="AM21" s="16" t="s">
        <v>1</v>
      </c>
    </row>
    <row r="22" spans="1:39" x14ac:dyDescent="0.2">
      <c r="A22" s="16" t="s">
        <v>1</v>
      </c>
      <c r="B22" s="16" t="s">
        <v>1</v>
      </c>
      <c r="C22" s="16" t="s">
        <v>1</v>
      </c>
      <c r="D22" s="16" t="s">
        <v>1</v>
      </c>
      <c r="E22" s="1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row>
    <row r="23" spans="1:39" x14ac:dyDescent="0.2">
      <c r="A23" s="16" t="s">
        <v>1</v>
      </c>
      <c r="B23" s="16" t="s">
        <v>1</v>
      </c>
      <c r="C23" s="16" t="s">
        <v>1</v>
      </c>
      <c r="D23" s="16" t="s">
        <v>1</v>
      </c>
      <c r="E23" s="1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row>
    <row r="24" spans="1:39" x14ac:dyDescent="0.2">
      <c r="A24" s="16" t="s">
        <v>1</v>
      </c>
      <c r="B24" s="16" t="s">
        <v>1</v>
      </c>
      <c r="C24" s="16" t="s">
        <v>1</v>
      </c>
      <c r="D24" s="16" t="s">
        <v>1</v>
      </c>
      <c r="E24" s="1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row>
    <row r="25" spans="1:39" x14ac:dyDescent="0.2">
      <c r="A25" s="16" t="s">
        <v>1</v>
      </c>
      <c r="B25" s="16" t="s">
        <v>1</v>
      </c>
      <c r="C25" s="16" t="s">
        <v>1</v>
      </c>
      <c r="D25" s="16" t="s">
        <v>1</v>
      </c>
      <c r="E25" s="1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row>
    <row r="26" spans="1:39" x14ac:dyDescent="0.2">
      <c r="A26" s="16" t="s">
        <v>1</v>
      </c>
      <c r="B26" s="16" t="s">
        <v>1</v>
      </c>
      <c r="C26" s="16" t="s">
        <v>1</v>
      </c>
      <c r="D26" s="16" t="s">
        <v>1</v>
      </c>
      <c r="E26" s="1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row>
    <row r="27" spans="1:39" x14ac:dyDescent="0.2">
      <c r="A27" s="16" t="s">
        <v>1</v>
      </c>
      <c r="B27" s="16" t="s">
        <v>1</v>
      </c>
      <c r="C27" s="16" t="s">
        <v>1</v>
      </c>
      <c r="D27" s="16" t="s">
        <v>1</v>
      </c>
      <c r="E27" s="1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row>
    <row r="28" spans="1:39" x14ac:dyDescent="0.2">
      <c r="A28" s="16" t="s">
        <v>1</v>
      </c>
      <c r="B28" s="16" t="s">
        <v>1</v>
      </c>
      <c r="C28" s="16" t="s">
        <v>1</v>
      </c>
      <c r="D28" s="16" t="s">
        <v>1</v>
      </c>
      <c r="E28" s="1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row>
    <row r="29" spans="1:39" x14ac:dyDescent="0.2">
      <c r="A29" s="16" t="s">
        <v>1</v>
      </c>
      <c r="B29" s="16" t="s">
        <v>1</v>
      </c>
      <c r="C29" s="16" t="s">
        <v>1</v>
      </c>
      <c r="D29" s="16" t="s">
        <v>1</v>
      </c>
      <c r="E29" s="1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row>
    <row r="30" spans="1:39" x14ac:dyDescent="0.2">
      <c r="A30" s="16" t="s">
        <v>1</v>
      </c>
      <c r="B30" s="16" t="s">
        <v>1</v>
      </c>
      <c r="C30" s="16" t="s">
        <v>1</v>
      </c>
      <c r="D30" s="16" t="s">
        <v>1</v>
      </c>
      <c r="E30" s="1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row>
    <row r="31" spans="1:39" x14ac:dyDescent="0.2">
      <c r="A31" s="16" t="s">
        <v>1</v>
      </c>
      <c r="B31" s="16" t="s">
        <v>1</v>
      </c>
      <c r="C31" s="16" t="s">
        <v>1</v>
      </c>
      <c r="D31" s="16" t="s">
        <v>1</v>
      </c>
      <c r="E31" s="1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row>
    <row r="32" spans="1:39" x14ac:dyDescent="0.2">
      <c r="A32" s="16" t="s">
        <v>1</v>
      </c>
      <c r="B32" s="16" t="s">
        <v>1</v>
      </c>
      <c r="C32" s="16" t="s">
        <v>1</v>
      </c>
      <c r="D32" s="16" t="s">
        <v>1</v>
      </c>
      <c r="E32" s="1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row>
    <row r="33" spans="1:39" x14ac:dyDescent="0.2">
      <c r="A33" s="16" t="s">
        <v>1</v>
      </c>
      <c r="B33" s="16" t="s">
        <v>1</v>
      </c>
      <c r="C33" s="16" t="s">
        <v>1</v>
      </c>
      <c r="D33" s="16" t="s">
        <v>1</v>
      </c>
      <c r="E33" s="1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row>
    <row r="34" spans="1:39" x14ac:dyDescent="0.2">
      <c r="A34" s="16" t="s">
        <v>1</v>
      </c>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row>
    <row r="35" spans="1:39"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row>
    <row r="36" spans="1:39"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row>
    <row r="37" spans="1:39"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row>
    <row r="38" spans="1:39"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row>
    <row r="39" spans="1:39"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row>
    <row r="40" spans="1:39"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row>
    <row r="41" spans="1:39"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row>
    <row r="42" spans="1:39"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row>
    <row r="43" spans="1:39"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row>
    <row r="44" spans="1:39"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row>
    <row r="45" spans="1:39"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row>
    <row r="46" spans="1:39"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row>
    <row r="47" spans="1:39"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row>
    <row r="48" spans="1:39"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row>
    <row r="49" spans="1:39"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row>
    <row r="50" spans="1:39"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row>
    <row r="51" spans="1:39"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row>
    <row r="52" spans="1:39"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row>
    <row r="53" spans="1:39"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row>
    <row r="54" spans="1:39"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row>
    <row r="55" spans="1:39"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row>
    <row r="56" spans="1:39"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row>
    <row r="57" spans="1:39"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row>
    <row r="58" spans="1:39"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row>
    <row r="59" spans="1:39"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row>
    <row r="60" spans="1:39"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row>
    <row r="61" spans="1:39"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row>
    <row r="62" spans="1:39"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row>
    <row r="63" spans="1:39"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row>
    <row r="64" spans="1:39"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row>
    <row r="65" spans="1:39"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row>
    <row r="66" spans="1:39"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row>
    <row r="67" spans="1:39"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row>
    <row r="68" spans="1:39"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row>
    <row r="69" spans="1:39"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row>
    <row r="70" spans="1:39"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row>
    <row r="71" spans="1:39"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row>
    <row r="72" spans="1:39"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row>
    <row r="73" spans="1:39"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row>
    <row r="74" spans="1:39"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row>
    <row r="75" spans="1:39"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row>
    <row r="76" spans="1:39"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row>
    <row r="77" spans="1:39"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row>
    <row r="78" spans="1:39"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row>
    <row r="79" spans="1:39"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row>
    <row r="80" spans="1:39"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row>
    <row r="81" spans="1:39"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row>
    <row r="82" spans="1:39"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row>
    <row r="83" spans="1:39"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row>
    <row r="84" spans="1:39"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row>
    <row r="85" spans="1:39"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row>
    <row r="86" spans="1:39"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row>
    <row r="87" spans="1:39"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row>
    <row r="88" spans="1:39"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row>
    <row r="89" spans="1:39"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row>
    <row r="90" spans="1:39"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row>
    <row r="91" spans="1:39" x14ac:dyDescent="0.2">
      <c r="A91" s="16" t="s">
        <v>1</v>
      </c>
      <c r="B91" s="16" t="s">
        <v>1</v>
      </c>
      <c r="C91" s="16" t="s">
        <v>1</v>
      </c>
      <c r="D91" s="16" t="s">
        <v>1</v>
      </c>
      <c r="E91" s="16" t="s">
        <v>1</v>
      </c>
      <c r="F91" s="16" t="s">
        <v>1</v>
      </c>
      <c r="G91" s="16" t="s">
        <v>1</v>
      </c>
      <c r="H91" s="16" t="s">
        <v>1</v>
      </c>
      <c r="I91" s="16" t="s">
        <v>1</v>
      </c>
      <c r="J91" s="16" t="s">
        <v>1</v>
      </c>
      <c r="K91" s="16" t="s">
        <v>1</v>
      </c>
      <c r="L91" s="16" t="s">
        <v>1</v>
      </c>
      <c r="M91" s="16" t="s">
        <v>1</v>
      </c>
      <c r="N91" s="16" t="s">
        <v>1</v>
      </c>
      <c r="O91" s="16" t="s">
        <v>1</v>
      </c>
      <c r="P91" s="16" t="s">
        <v>1</v>
      </c>
      <c r="Q91" s="16" t="s">
        <v>1</v>
      </c>
      <c r="R91" s="16" t="s">
        <v>1</v>
      </c>
      <c r="S91" s="16" t="s">
        <v>1</v>
      </c>
      <c r="T91" s="16" t="s">
        <v>1</v>
      </c>
      <c r="U91" s="16" t="s">
        <v>1</v>
      </c>
      <c r="V91" s="16" t="s">
        <v>1</v>
      </c>
      <c r="W91" s="16" t="s">
        <v>1</v>
      </c>
      <c r="X91" s="16" t="s">
        <v>1</v>
      </c>
      <c r="Y91" s="16" t="s">
        <v>1</v>
      </c>
      <c r="Z91" s="16" t="s">
        <v>1</v>
      </c>
      <c r="AA91" s="16" t="s">
        <v>1</v>
      </c>
      <c r="AB91" s="16" t="s">
        <v>1</v>
      </c>
      <c r="AC91" s="16" t="s">
        <v>1</v>
      </c>
      <c r="AD91" s="16" t="s">
        <v>1</v>
      </c>
      <c r="AE91" s="16" t="s">
        <v>1</v>
      </c>
      <c r="AF91" s="16" t="s">
        <v>1</v>
      </c>
      <c r="AG91" s="16" t="s">
        <v>1</v>
      </c>
      <c r="AH91" s="16" t="s">
        <v>1</v>
      </c>
      <c r="AI91" s="16" t="s">
        <v>1</v>
      </c>
      <c r="AJ91" s="16" t="s">
        <v>1</v>
      </c>
      <c r="AK91" s="16" t="s">
        <v>1</v>
      </c>
      <c r="AL91" s="16" t="s">
        <v>1</v>
      </c>
      <c r="AM91" s="16" t="s">
        <v>1</v>
      </c>
    </row>
    <row r="92" spans="1:39" x14ac:dyDescent="0.2">
      <c r="A92" s="16" t="s">
        <v>1</v>
      </c>
      <c r="B92" s="16" t="s">
        <v>1</v>
      </c>
      <c r="C92" s="16" t="s">
        <v>1</v>
      </c>
      <c r="D92" s="16" t="s">
        <v>1</v>
      </c>
      <c r="E92" s="16" t="s">
        <v>1</v>
      </c>
      <c r="F92" s="16" t="s">
        <v>1</v>
      </c>
      <c r="G92" s="16" t="s">
        <v>1</v>
      </c>
      <c r="H92" s="16" t="s">
        <v>1</v>
      </c>
      <c r="I92" s="16" t="s">
        <v>1</v>
      </c>
      <c r="J92" s="16" t="s">
        <v>1</v>
      </c>
      <c r="K92" s="16" t="s">
        <v>1</v>
      </c>
      <c r="L92" s="16" t="s">
        <v>1</v>
      </c>
      <c r="M92" s="16" t="s">
        <v>1</v>
      </c>
      <c r="N92" s="16" t="s">
        <v>1</v>
      </c>
      <c r="O92" s="16" t="s">
        <v>1</v>
      </c>
      <c r="P92" s="16" t="s">
        <v>1</v>
      </c>
      <c r="Q92" s="16" t="s">
        <v>1</v>
      </c>
      <c r="R92" s="16" t="s">
        <v>1</v>
      </c>
      <c r="S92" s="16" t="s">
        <v>1</v>
      </c>
      <c r="T92" s="16" t="s">
        <v>1</v>
      </c>
      <c r="U92" s="16" t="s">
        <v>1</v>
      </c>
      <c r="V92" s="16" t="s">
        <v>1</v>
      </c>
      <c r="W92" s="16" t="s">
        <v>1</v>
      </c>
      <c r="X92" s="16" t="s">
        <v>1</v>
      </c>
      <c r="Y92" s="16" t="s">
        <v>1</v>
      </c>
      <c r="Z92" s="16" t="s">
        <v>1</v>
      </c>
      <c r="AA92" s="16" t="s">
        <v>1</v>
      </c>
      <c r="AB92" s="16" t="s">
        <v>1</v>
      </c>
      <c r="AC92" s="16" t="s">
        <v>1</v>
      </c>
      <c r="AD92" s="16" t="s">
        <v>1</v>
      </c>
      <c r="AE92" s="16" t="s">
        <v>1</v>
      </c>
      <c r="AF92" s="16" t="s">
        <v>1</v>
      </c>
      <c r="AG92" s="16" t="s">
        <v>1</v>
      </c>
      <c r="AH92" s="16" t="s">
        <v>1</v>
      </c>
      <c r="AI92" s="16" t="s">
        <v>1</v>
      </c>
      <c r="AJ92" s="16" t="s">
        <v>1</v>
      </c>
      <c r="AK92" s="16" t="s">
        <v>1</v>
      </c>
      <c r="AL92" s="16" t="s">
        <v>1</v>
      </c>
      <c r="AM92" s="16" t="s">
        <v>1</v>
      </c>
    </row>
    <row r="93" spans="1:39" x14ac:dyDescent="0.2">
      <c r="A93" s="16" t="s">
        <v>1</v>
      </c>
      <c r="B93" s="16" t="s">
        <v>1</v>
      </c>
      <c r="C93" s="16" t="s">
        <v>1</v>
      </c>
      <c r="D93" s="16" t="s">
        <v>1</v>
      </c>
      <c r="E93" s="16" t="s">
        <v>1</v>
      </c>
      <c r="F93" s="16" t="s">
        <v>1</v>
      </c>
      <c r="G93" s="16" t="s">
        <v>1</v>
      </c>
      <c r="H93" s="16" t="s">
        <v>1</v>
      </c>
      <c r="I93" s="16" t="s">
        <v>1</v>
      </c>
      <c r="J93" s="16" t="s">
        <v>1</v>
      </c>
      <c r="K93" s="16" t="s">
        <v>1</v>
      </c>
      <c r="L93" s="16" t="s">
        <v>1</v>
      </c>
      <c r="M93" s="16" t="s">
        <v>1</v>
      </c>
      <c r="N93" s="16" t="s">
        <v>1</v>
      </c>
      <c r="O93" s="16" t="s">
        <v>1</v>
      </c>
      <c r="P93" s="16" t="s">
        <v>1</v>
      </c>
      <c r="Q93" s="16" t="s">
        <v>1</v>
      </c>
      <c r="R93" s="16" t="s">
        <v>1</v>
      </c>
      <c r="S93" s="16" t="s">
        <v>1</v>
      </c>
      <c r="T93" s="16" t="s">
        <v>1</v>
      </c>
      <c r="U93" s="16" t="s">
        <v>1</v>
      </c>
      <c r="V93" s="16" t="s">
        <v>1</v>
      </c>
      <c r="W93" s="16" t="s">
        <v>1</v>
      </c>
      <c r="X93" s="16" t="s">
        <v>1</v>
      </c>
      <c r="Y93" s="16" t="s">
        <v>1</v>
      </c>
      <c r="Z93" s="16" t="s">
        <v>1</v>
      </c>
      <c r="AA93" s="16" t="s">
        <v>1</v>
      </c>
      <c r="AB93" s="16" t="s">
        <v>1</v>
      </c>
      <c r="AC93" s="16" t="s">
        <v>1</v>
      </c>
      <c r="AD93" s="16" t="s">
        <v>1</v>
      </c>
      <c r="AE93" s="16" t="s">
        <v>1</v>
      </c>
      <c r="AF93" s="16" t="s">
        <v>1</v>
      </c>
      <c r="AG93" s="16" t="s">
        <v>1</v>
      </c>
      <c r="AH93" s="16" t="s">
        <v>1</v>
      </c>
      <c r="AI93" s="16" t="s">
        <v>1</v>
      </c>
      <c r="AJ93" s="16" t="s">
        <v>1</v>
      </c>
      <c r="AK93" s="16" t="s">
        <v>1</v>
      </c>
      <c r="AL93" s="16" t="s">
        <v>1</v>
      </c>
      <c r="AM93" s="16" t="s">
        <v>1</v>
      </c>
    </row>
    <row r="94" spans="1:39" x14ac:dyDescent="0.2">
      <c r="A94" s="16" t="s">
        <v>1</v>
      </c>
      <c r="B94" s="16" t="s">
        <v>1</v>
      </c>
      <c r="C94" s="16" t="s">
        <v>1</v>
      </c>
      <c r="D94" s="16" t="s">
        <v>1</v>
      </c>
      <c r="E94" s="16" t="s">
        <v>1</v>
      </c>
      <c r="F94" s="16" t="s">
        <v>1</v>
      </c>
      <c r="G94" s="16" t="s">
        <v>1</v>
      </c>
      <c r="H94" s="16" t="s">
        <v>1</v>
      </c>
      <c r="I94" s="16" t="s">
        <v>1</v>
      </c>
      <c r="J94" s="16" t="s">
        <v>1</v>
      </c>
      <c r="K94" s="16" t="s">
        <v>1</v>
      </c>
      <c r="L94" s="16" t="s">
        <v>1</v>
      </c>
      <c r="M94" s="16" t="s">
        <v>1</v>
      </c>
      <c r="N94" s="16" t="s">
        <v>1</v>
      </c>
      <c r="O94" s="16" t="s">
        <v>1</v>
      </c>
      <c r="P94" s="16" t="s">
        <v>1</v>
      </c>
      <c r="Q94" s="16" t="s">
        <v>1</v>
      </c>
      <c r="R94" s="16" t="s">
        <v>1</v>
      </c>
      <c r="S94" s="16" t="s">
        <v>1</v>
      </c>
      <c r="T94" s="16" t="s">
        <v>1</v>
      </c>
      <c r="U94" s="16" t="s">
        <v>1</v>
      </c>
      <c r="V94" s="16" t="s">
        <v>1</v>
      </c>
      <c r="W94" s="16" t="s">
        <v>1</v>
      </c>
      <c r="X94" s="16" t="s">
        <v>1</v>
      </c>
      <c r="Y94" s="16" t="s">
        <v>1</v>
      </c>
      <c r="Z94" s="16" t="s">
        <v>1</v>
      </c>
      <c r="AA94" s="16" t="s">
        <v>1</v>
      </c>
      <c r="AB94" s="16" t="s">
        <v>1</v>
      </c>
      <c r="AC94" s="16" t="s">
        <v>1</v>
      </c>
      <c r="AD94" s="16" t="s">
        <v>1</v>
      </c>
      <c r="AE94" s="16" t="s">
        <v>1</v>
      </c>
      <c r="AF94" s="16" t="s">
        <v>1</v>
      </c>
      <c r="AG94" s="16" t="s">
        <v>1</v>
      </c>
      <c r="AH94" s="16" t="s">
        <v>1</v>
      </c>
      <c r="AI94" s="16" t="s">
        <v>1</v>
      </c>
      <c r="AJ94" s="16" t="s">
        <v>1</v>
      </c>
      <c r="AK94" s="16" t="s">
        <v>1</v>
      </c>
      <c r="AL94" s="16" t="s">
        <v>1</v>
      </c>
      <c r="AM94" s="16" t="s">
        <v>1</v>
      </c>
    </row>
    <row r="95" spans="1:39" x14ac:dyDescent="0.2">
      <c r="A95" s="16" t="s">
        <v>1</v>
      </c>
      <c r="B95" s="16" t="s">
        <v>1</v>
      </c>
      <c r="C95" s="16" t="s">
        <v>1</v>
      </c>
      <c r="D95" s="16" t="s">
        <v>1</v>
      </c>
      <c r="E95" s="16" t="s">
        <v>1</v>
      </c>
      <c r="F95" s="16" t="s">
        <v>1</v>
      </c>
      <c r="G95" s="16" t="s">
        <v>1</v>
      </c>
      <c r="H95" s="16" t="s">
        <v>1</v>
      </c>
      <c r="I95" s="16" t="s">
        <v>1</v>
      </c>
      <c r="J95" s="16" t="s">
        <v>1</v>
      </c>
      <c r="K95" s="16" t="s">
        <v>1</v>
      </c>
      <c r="L95" s="16" t="s">
        <v>1</v>
      </c>
      <c r="M95" s="16" t="s">
        <v>1</v>
      </c>
      <c r="N95" s="16" t="s">
        <v>1</v>
      </c>
      <c r="O95" s="16" t="s">
        <v>1</v>
      </c>
      <c r="P95" s="16" t="s">
        <v>1</v>
      </c>
      <c r="Q95" s="16" t="s">
        <v>1</v>
      </c>
      <c r="R95" s="16" t="s">
        <v>1</v>
      </c>
      <c r="S95" s="16" t="s">
        <v>1</v>
      </c>
      <c r="T95" s="16" t="s">
        <v>1</v>
      </c>
      <c r="U95" s="16" t="s">
        <v>1</v>
      </c>
      <c r="V95" s="16" t="s">
        <v>1</v>
      </c>
      <c r="W95" s="16" t="s">
        <v>1</v>
      </c>
      <c r="X95" s="16" t="s">
        <v>1</v>
      </c>
      <c r="Y95" s="16" t="s">
        <v>1</v>
      </c>
      <c r="Z95" s="16" t="s">
        <v>1</v>
      </c>
      <c r="AA95" s="16" t="s">
        <v>1</v>
      </c>
      <c r="AB95" s="16" t="s">
        <v>1</v>
      </c>
      <c r="AC95" s="16" t="s">
        <v>1</v>
      </c>
      <c r="AD95" s="16" t="s">
        <v>1</v>
      </c>
      <c r="AE95" s="16" t="s">
        <v>1</v>
      </c>
      <c r="AF95" s="16" t="s">
        <v>1</v>
      </c>
      <c r="AG95" s="16" t="s">
        <v>1</v>
      </c>
      <c r="AH95" s="16" t="s">
        <v>1</v>
      </c>
      <c r="AI95" s="16" t="s">
        <v>1</v>
      </c>
      <c r="AJ95" s="16" t="s">
        <v>1</v>
      </c>
      <c r="AK95" s="16" t="s">
        <v>1</v>
      </c>
      <c r="AL95" s="16" t="s">
        <v>1</v>
      </c>
      <c r="AM95" s="16" t="s">
        <v>1</v>
      </c>
    </row>
    <row r="96" spans="1:39" x14ac:dyDescent="0.2">
      <c r="A96" s="16" t="s">
        <v>1</v>
      </c>
      <c r="B96" s="16" t="s">
        <v>1</v>
      </c>
      <c r="C96" s="16" t="s">
        <v>1</v>
      </c>
      <c r="D96" s="16" t="s">
        <v>1</v>
      </c>
      <c r="E96" s="16" t="s">
        <v>1</v>
      </c>
      <c r="F96" s="16" t="s">
        <v>1</v>
      </c>
      <c r="G96" s="16" t="s">
        <v>1</v>
      </c>
      <c r="H96" s="16" t="s">
        <v>1</v>
      </c>
      <c r="I96" s="16" t="s">
        <v>1</v>
      </c>
      <c r="J96" s="16" t="s">
        <v>1</v>
      </c>
      <c r="K96" s="16" t="s">
        <v>1</v>
      </c>
      <c r="L96" s="16" t="s">
        <v>1</v>
      </c>
      <c r="M96" s="16" t="s">
        <v>1</v>
      </c>
      <c r="N96" s="16" t="s">
        <v>1</v>
      </c>
      <c r="O96" s="16" t="s">
        <v>1</v>
      </c>
      <c r="P96" s="16" t="s">
        <v>1</v>
      </c>
      <c r="Q96" s="16" t="s">
        <v>1</v>
      </c>
      <c r="R96" s="16" t="s">
        <v>1</v>
      </c>
      <c r="S96" s="16" t="s">
        <v>1</v>
      </c>
      <c r="T96" s="16" t="s">
        <v>1</v>
      </c>
      <c r="U96" s="16" t="s">
        <v>1</v>
      </c>
      <c r="V96" s="16" t="s">
        <v>1</v>
      </c>
      <c r="W96" s="16" t="s">
        <v>1</v>
      </c>
      <c r="X96" s="16" t="s">
        <v>1</v>
      </c>
      <c r="Y96" s="16" t="s">
        <v>1</v>
      </c>
      <c r="Z96" s="16" t="s">
        <v>1</v>
      </c>
      <c r="AA96" s="16" t="s">
        <v>1</v>
      </c>
      <c r="AB96" s="16" t="s">
        <v>1</v>
      </c>
      <c r="AC96" s="16" t="s">
        <v>1</v>
      </c>
      <c r="AD96" s="16" t="s">
        <v>1</v>
      </c>
      <c r="AE96" s="16" t="s">
        <v>1</v>
      </c>
      <c r="AF96" s="16" t="s">
        <v>1</v>
      </c>
      <c r="AG96" s="16" t="s">
        <v>1</v>
      </c>
      <c r="AH96" s="16" t="s">
        <v>1</v>
      </c>
      <c r="AI96" s="16" t="s">
        <v>1</v>
      </c>
      <c r="AJ96" s="16" t="s">
        <v>1</v>
      </c>
      <c r="AK96" s="16" t="s">
        <v>1</v>
      </c>
      <c r="AL96" s="16" t="s">
        <v>1</v>
      </c>
      <c r="AM96" s="16" t="s">
        <v>1</v>
      </c>
    </row>
    <row r="97" spans="1:39" x14ac:dyDescent="0.2">
      <c r="A97" s="16" t="s">
        <v>1</v>
      </c>
      <c r="B97" s="16" t="s">
        <v>1</v>
      </c>
      <c r="C97" s="16" t="s">
        <v>1</v>
      </c>
      <c r="D97" s="16" t="s">
        <v>1</v>
      </c>
      <c r="E97" s="16" t="s">
        <v>1</v>
      </c>
      <c r="F97" s="16" t="s">
        <v>1</v>
      </c>
      <c r="G97" s="16" t="s">
        <v>1</v>
      </c>
      <c r="H97" s="16" t="s">
        <v>1</v>
      </c>
      <c r="I97" s="16" t="s">
        <v>1</v>
      </c>
      <c r="J97" s="16" t="s">
        <v>1</v>
      </c>
      <c r="K97" s="16" t="s">
        <v>1</v>
      </c>
      <c r="L97" s="16" t="s">
        <v>1</v>
      </c>
      <c r="M97" s="16" t="s">
        <v>1</v>
      </c>
      <c r="N97" s="16" t="s">
        <v>1</v>
      </c>
      <c r="O97" s="16" t="s">
        <v>1</v>
      </c>
      <c r="P97" s="16" t="s">
        <v>1</v>
      </c>
      <c r="Q97" s="16" t="s">
        <v>1</v>
      </c>
      <c r="R97" s="16" t="s">
        <v>1</v>
      </c>
      <c r="S97" s="16" t="s">
        <v>1</v>
      </c>
      <c r="T97" s="16" t="s">
        <v>1</v>
      </c>
      <c r="U97" s="16" t="s">
        <v>1</v>
      </c>
      <c r="V97" s="16" t="s">
        <v>1</v>
      </c>
      <c r="W97" s="16" t="s">
        <v>1</v>
      </c>
      <c r="X97" s="16" t="s">
        <v>1</v>
      </c>
      <c r="Y97" s="16" t="s">
        <v>1</v>
      </c>
      <c r="Z97" s="16" t="s">
        <v>1</v>
      </c>
      <c r="AA97" s="16" t="s">
        <v>1</v>
      </c>
      <c r="AB97" s="16" t="s">
        <v>1</v>
      </c>
      <c r="AC97" s="16" t="s">
        <v>1</v>
      </c>
      <c r="AD97" s="16" t="s">
        <v>1</v>
      </c>
      <c r="AE97" s="16" t="s">
        <v>1</v>
      </c>
      <c r="AF97" s="16" t="s">
        <v>1</v>
      </c>
      <c r="AG97" s="16" t="s">
        <v>1</v>
      </c>
      <c r="AH97" s="16" t="s">
        <v>1</v>
      </c>
      <c r="AI97" s="16" t="s">
        <v>1</v>
      </c>
      <c r="AJ97" s="16" t="s">
        <v>1</v>
      </c>
      <c r="AK97" s="16" t="s">
        <v>1</v>
      </c>
      <c r="AL97" s="16" t="s">
        <v>1</v>
      </c>
      <c r="AM97" s="16" t="s">
        <v>1</v>
      </c>
    </row>
    <row r="98" spans="1:39" x14ac:dyDescent="0.2">
      <c r="A98" s="16" t="s">
        <v>1</v>
      </c>
      <c r="B98" s="16" t="s">
        <v>1</v>
      </c>
      <c r="C98" s="16" t="s">
        <v>1</v>
      </c>
      <c r="D98" s="16" t="s">
        <v>1</v>
      </c>
      <c r="E98" s="16" t="s">
        <v>1</v>
      </c>
      <c r="F98" s="16" t="s">
        <v>1</v>
      </c>
      <c r="G98" s="16" t="s">
        <v>1</v>
      </c>
      <c r="H98" s="16" t="s">
        <v>1</v>
      </c>
      <c r="I98" s="16" t="s">
        <v>1</v>
      </c>
      <c r="J98" s="16" t="s">
        <v>1</v>
      </c>
      <c r="K98" s="16" t="s">
        <v>1</v>
      </c>
      <c r="L98" s="16" t="s">
        <v>1</v>
      </c>
      <c r="M98" s="16" t="s">
        <v>1</v>
      </c>
      <c r="N98" s="16" t="s">
        <v>1</v>
      </c>
      <c r="O98" s="16" t="s">
        <v>1</v>
      </c>
      <c r="P98" s="16" t="s">
        <v>1</v>
      </c>
      <c r="Q98" s="16" t="s">
        <v>1</v>
      </c>
      <c r="R98" s="16" t="s">
        <v>1</v>
      </c>
      <c r="S98" s="16" t="s">
        <v>1</v>
      </c>
      <c r="T98" s="16" t="s">
        <v>1</v>
      </c>
      <c r="U98" s="16" t="s">
        <v>1</v>
      </c>
      <c r="V98" s="16" t="s">
        <v>1</v>
      </c>
      <c r="W98" s="16" t="s">
        <v>1</v>
      </c>
      <c r="X98" s="16" t="s">
        <v>1</v>
      </c>
      <c r="Y98" s="16" t="s">
        <v>1</v>
      </c>
      <c r="Z98" s="16" t="s">
        <v>1</v>
      </c>
      <c r="AA98" s="16" t="s">
        <v>1</v>
      </c>
      <c r="AB98" s="16" t="s">
        <v>1</v>
      </c>
      <c r="AC98" s="16" t="s">
        <v>1</v>
      </c>
      <c r="AD98" s="16" t="s">
        <v>1</v>
      </c>
      <c r="AE98" s="16" t="s">
        <v>1</v>
      </c>
      <c r="AF98" s="16" t="s">
        <v>1</v>
      </c>
      <c r="AG98" s="16" t="s">
        <v>1</v>
      </c>
      <c r="AH98" s="16" t="s">
        <v>1</v>
      </c>
      <c r="AI98" s="16" t="s">
        <v>1</v>
      </c>
      <c r="AJ98" s="16" t="s">
        <v>1</v>
      </c>
      <c r="AK98" s="16" t="s">
        <v>1</v>
      </c>
      <c r="AL98" s="16" t="s">
        <v>1</v>
      </c>
      <c r="AM98" s="16" t="s">
        <v>1</v>
      </c>
    </row>
    <row r="99" spans="1:39" x14ac:dyDescent="0.2">
      <c r="A99" s="16" t="s">
        <v>1</v>
      </c>
      <c r="B99" s="16" t="s">
        <v>1</v>
      </c>
      <c r="C99" s="16" t="s">
        <v>1</v>
      </c>
      <c r="D99" s="16" t="s">
        <v>1</v>
      </c>
      <c r="E99" s="16" t="s">
        <v>1</v>
      </c>
      <c r="F99" s="16" t="s">
        <v>1</v>
      </c>
      <c r="G99" s="16" t="s">
        <v>1</v>
      </c>
      <c r="H99" s="16" t="s">
        <v>1</v>
      </c>
      <c r="I99" s="16" t="s">
        <v>1</v>
      </c>
      <c r="J99" s="16" t="s">
        <v>1</v>
      </c>
      <c r="K99" s="16" t="s">
        <v>1</v>
      </c>
      <c r="L99" s="16" t="s">
        <v>1</v>
      </c>
      <c r="M99" s="16" t="s">
        <v>1</v>
      </c>
      <c r="N99" s="16" t="s">
        <v>1</v>
      </c>
      <c r="O99" s="16" t="s">
        <v>1</v>
      </c>
      <c r="P99" s="16" t="s">
        <v>1</v>
      </c>
      <c r="Q99" s="16" t="s">
        <v>1</v>
      </c>
      <c r="R99" s="16" t="s">
        <v>1</v>
      </c>
      <c r="S99" s="16" t="s">
        <v>1</v>
      </c>
      <c r="T99" s="16" t="s">
        <v>1</v>
      </c>
      <c r="U99" s="16" t="s">
        <v>1</v>
      </c>
      <c r="V99" s="16" t="s">
        <v>1</v>
      </c>
      <c r="W99" s="16" t="s">
        <v>1</v>
      </c>
      <c r="X99" s="16" t="s">
        <v>1</v>
      </c>
      <c r="Y99" s="16" t="s">
        <v>1</v>
      </c>
      <c r="Z99" s="16" t="s">
        <v>1</v>
      </c>
      <c r="AA99" s="16" t="s">
        <v>1</v>
      </c>
      <c r="AB99" s="16" t="s">
        <v>1</v>
      </c>
      <c r="AC99" s="16" t="s">
        <v>1</v>
      </c>
      <c r="AD99" s="16" t="s">
        <v>1</v>
      </c>
      <c r="AE99" s="16" t="s">
        <v>1</v>
      </c>
      <c r="AF99" s="16" t="s">
        <v>1</v>
      </c>
      <c r="AG99" s="16" t="s">
        <v>1</v>
      </c>
      <c r="AH99" s="16" t="s">
        <v>1</v>
      </c>
      <c r="AI99" s="16" t="s">
        <v>1</v>
      </c>
      <c r="AJ99" s="16" t="s">
        <v>1</v>
      </c>
      <c r="AK99" s="16" t="s">
        <v>1</v>
      </c>
      <c r="AL99" s="16" t="s">
        <v>1</v>
      </c>
      <c r="AM99" s="16" t="s">
        <v>1</v>
      </c>
    </row>
    <row r="100" spans="1:39" x14ac:dyDescent="0.2">
      <c r="A100" s="16" t="s">
        <v>1</v>
      </c>
      <c r="B100" s="16" t="s">
        <v>1</v>
      </c>
      <c r="C100" s="16" t="s">
        <v>1</v>
      </c>
      <c r="D100" s="16" t="s">
        <v>1</v>
      </c>
      <c r="E100" s="16" t="s">
        <v>1</v>
      </c>
      <c r="F100" s="16" t="s">
        <v>1</v>
      </c>
      <c r="G100" s="16" t="s">
        <v>1</v>
      </c>
      <c r="H100" s="16" t="s">
        <v>1</v>
      </c>
      <c r="I100" s="16" t="s">
        <v>1</v>
      </c>
      <c r="J100" s="16" t="s">
        <v>1</v>
      </c>
      <c r="K100" s="16" t="s">
        <v>1</v>
      </c>
      <c r="L100" s="16" t="s">
        <v>1</v>
      </c>
      <c r="M100" s="16" t="s">
        <v>1</v>
      </c>
      <c r="N100" s="16" t="s">
        <v>1</v>
      </c>
      <c r="O100" s="16" t="s">
        <v>1</v>
      </c>
      <c r="P100" s="16" t="s">
        <v>1</v>
      </c>
      <c r="Q100" s="16" t="s">
        <v>1</v>
      </c>
      <c r="R100" s="16" t="s">
        <v>1</v>
      </c>
      <c r="S100" s="16" t="s">
        <v>1</v>
      </c>
      <c r="T100" s="16" t="s">
        <v>1</v>
      </c>
      <c r="U100" s="16" t="s">
        <v>1</v>
      </c>
      <c r="V100" s="16" t="s">
        <v>1</v>
      </c>
      <c r="W100" s="16" t="s">
        <v>1</v>
      </c>
      <c r="X100" s="16" t="s">
        <v>1</v>
      </c>
      <c r="Y100" s="16" t="s">
        <v>1</v>
      </c>
      <c r="Z100" s="16" t="s">
        <v>1</v>
      </c>
      <c r="AA100" s="16" t="s">
        <v>1</v>
      </c>
      <c r="AB100" s="16" t="s">
        <v>1</v>
      </c>
      <c r="AC100" s="16" t="s">
        <v>1</v>
      </c>
      <c r="AD100" s="16" t="s">
        <v>1</v>
      </c>
      <c r="AE100" s="16" t="s">
        <v>1</v>
      </c>
      <c r="AF100" s="16" t="s">
        <v>1</v>
      </c>
      <c r="AG100" s="16" t="s">
        <v>1</v>
      </c>
      <c r="AH100" s="16" t="s">
        <v>1</v>
      </c>
      <c r="AI100" s="16" t="s">
        <v>1</v>
      </c>
      <c r="AJ100" s="16" t="s">
        <v>1</v>
      </c>
      <c r="AK100" s="16" t="s">
        <v>1</v>
      </c>
      <c r="AL100" s="16" t="s">
        <v>1</v>
      </c>
      <c r="AM100" s="16" t="s">
        <v>1</v>
      </c>
    </row>
  </sheetData>
  <sheetProtection sheet="1" objects="1" scenarios="1" formatColumns="0" formatRows="0" selectLockedCells="1"/>
  <protectedRanges>
    <protectedRange sqref="A3:C12" name="Range1"/>
    <protectedRange sqref="E3:E12" name="Range2"/>
  </protectedRanges>
  <mergeCells count="1">
    <mergeCell ref="A1:E1"/>
  </mergeCells>
  <pageMargins left="0.7" right="0.7" top="0.75" bottom="0.75" header="0.3" footer="0.3"/>
  <pageSetup orientation="portrait" r:id="rId1"/>
  <ignoredErrors>
    <ignoredError sqref="A12 A5:A10 A3" calculatedColumn="1"/>
  </ignoredErrors>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F0A9D-5480-44B2-9FDB-57C86BF0E21F}">
  <sheetPr codeName="Sheet7"/>
  <dimension ref="A1:BA90"/>
  <sheetViews>
    <sheetView workbookViewId="0">
      <selection activeCell="B20" sqref="B20"/>
    </sheetView>
  </sheetViews>
  <sheetFormatPr defaultColWidth="8.85546875" defaultRowHeight="12.75" x14ac:dyDescent="0.2"/>
  <cols>
    <col min="1" max="1" width="64.7109375" customWidth="1"/>
    <col min="2" max="2" width="80.42578125" customWidth="1"/>
  </cols>
  <sheetData>
    <row r="1" spans="1:53" ht="27.75" customHeight="1" x14ac:dyDescent="0.2">
      <c r="A1" s="34" t="s">
        <v>124</v>
      </c>
      <c r="B1" s="16" t="s">
        <v>1</v>
      </c>
      <c r="C1" s="16" t="s">
        <v>1</v>
      </c>
      <c r="D1" s="16" t="s">
        <v>1</v>
      </c>
      <c r="E1" s="16" t="s">
        <v>1</v>
      </c>
      <c r="F1" s="16" t="s">
        <v>1</v>
      </c>
      <c r="G1" s="16" t="s">
        <v>1</v>
      </c>
      <c r="H1" s="16" t="s">
        <v>1</v>
      </c>
      <c r="I1" s="16" t="s">
        <v>1</v>
      </c>
      <c r="J1" s="16" t="s">
        <v>1</v>
      </c>
      <c r="K1" s="16" t="s">
        <v>1</v>
      </c>
      <c r="L1" s="16" t="s">
        <v>1</v>
      </c>
      <c r="M1" s="16" t="s">
        <v>1</v>
      </c>
      <c r="N1" s="16" t="s">
        <v>1</v>
      </c>
      <c r="O1" s="16" t="s">
        <v>1</v>
      </c>
      <c r="P1" s="16" t="s">
        <v>1</v>
      </c>
      <c r="Q1" s="16" t="s">
        <v>1</v>
      </c>
      <c r="R1" s="16" t="s">
        <v>1</v>
      </c>
      <c r="S1" s="16" t="s">
        <v>1</v>
      </c>
      <c r="T1" s="16" t="s">
        <v>1</v>
      </c>
      <c r="U1" s="16" t="s">
        <v>1</v>
      </c>
      <c r="V1" s="16" t="s">
        <v>1</v>
      </c>
      <c r="W1" s="16" t="s">
        <v>1</v>
      </c>
      <c r="X1" s="16" t="s">
        <v>1</v>
      </c>
      <c r="Y1" s="16" t="s">
        <v>1</v>
      </c>
      <c r="Z1" s="16" t="s">
        <v>1</v>
      </c>
      <c r="AA1" s="16" t="s">
        <v>1</v>
      </c>
      <c r="AB1" s="16" t="s">
        <v>1</v>
      </c>
      <c r="AC1" s="16" t="s">
        <v>1</v>
      </c>
      <c r="AD1" s="16" t="s">
        <v>1</v>
      </c>
      <c r="AE1" s="16" t="s">
        <v>1</v>
      </c>
      <c r="AF1" s="16" t="s">
        <v>1</v>
      </c>
      <c r="AG1" s="16" t="s">
        <v>1</v>
      </c>
      <c r="AH1" s="16" t="s">
        <v>1</v>
      </c>
      <c r="AI1" s="16" t="s">
        <v>1</v>
      </c>
      <c r="AJ1" s="16" t="s">
        <v>1</v>
      </c>
      <c r="AK1" s="16" t="s">
        <v>1</v>
      </c>
      <c r="AL1" s="16" t="s">
        <v>1</v>
      </c>
      <c r="AM1" s="16" t="s">
        <v>1</v>
      </c>
      <c r="AN1" s="16" t="s">
        <v>1</v>
      </c>
      <c r="AO1" s="16" t="s">
        <v>1</v>
      </c>
      <c r="AP1" s="16" t="s">
        <v>1</v>
      </c>
      <c r="AQ1" s="16" t="s">
        <v>1</v>
      </c>
      <c r="AR1" s="16" t="s">
        <v>1</v>
      </c>
      <c r="AS1" s="16" t="s">
        <v>1</v>
      </c>
      <c r="AT1" s="16" t="s">
        <v>1</v>
      </c>
      <c r="AU1" s="16" t="s">
        <v>1</v>
      </c>
      <c r="AV1" s="16" t="s">
        <v>1</v>
      </c>
      <c r="AW1" s="16" t="s">
        <v>1</v>
      </c>
      <c r="AX1" s="16" t="s">
        <v>1</v>
      </c>
      <c r="AY1" s="16" t="s">
        <v>1</v>
      </c>
      <c r="AZ1" s="16" t="s">
        <v>1</v>
      </c>
      <c r="BA1" s="16" t="s">
        <v>1</v>
      </c>
    </row>
    <row r="2" spans="1:53" x14ac:dyDescent="0.2">
      <c r="A2" s="16" t="s">
        <v>1</v>
      </c>
      <c r="B2" s="16" t="s">
        <v>1</v>
      </c>
      <c r="C2" s="16" t="s">
        <v>1</v>
      </c>
      <c r="D2" s="16" t="s">
        <v>1</v>
      </c>
      <c r="E2" s="16" t="s">
        <v>1</v>
      </c>
      <c r="F2" s="16" t="s">
        <v>1</v>
      </c>
      <c r="G2" s="16" t="s">
        <v>1</v>
      </c>
      <c r="H2" s="16" t="s">
        <v>1</v>
      </c>
      <c r="I2" s="16" t="s">
        <v>1</v>
      </c>
      <c r="J2" s="16" t="s">
        <v>1</v>
      </c>
      <c r="K2" s="16" t="s">
        <v>1</v>
      </c>
      <c r="L2" s="16" t="s">
        <v>1</v>
      </c>
      <c r="M2" s="16" t="s">
        <v>1</v>
      </c>
      <c r="N2" s="16" t="s">
        <v>1</v>
      </c>
      <c r="O2" s="16" t="s">
        <v>1</v>
      </c>
      <c r="P2" s="16" t="s">
        <v>1</v>
      </c>
      <c r="Q2" s="16" t="s">
        <v>1</v>
      </c>
      <c r="R2" s="16" t="s">
        <v>1</v>
      </c>
      <c r="S2" s="16" t="s">
        <v>1</v>
      </c>
      <c r="T2" s="16" t="s">
        <v>1</v>
      </c>
      <c r="U2" s="16" t="s">
        <v>1</v>
      </c>
      <c r="V2" s="16" t="s">
        <v>1</v>
      </c>
      <c r="W2" s="16" t="s">
        <v>1</v>
      </c>
      <c r="X2" s="16" t="s">
        <v>1</v>
      </c>
      <c r="Y2" s="16" t="s">
        <v>1</v>
      </c>
      <c r="Z2" s="16" t="s">
        <v>1</v>
      </c>
      <c r="AA2" s="16" t="s">
        <v>1</v>
      </c>
      <c r="AB2" s="16" t="s">
        <v>1</v>
      </c>
      <c r="AC2" s="16" t="s">
        <v>1</v>
      </c>
      <c r="AD2" s="16" t="s">
        <v>1</v>
      </c>
      <c r="AE2" s="16" t="s">
        <v>1</v>
      </c>
      <c r="AF2" s="16" t="s">
        <v>1</v>
      </c>
      <c r="AG2" s="16" t="s">
        <v>1</v>
      </c>
      <c r="AH2" s="16" t="s">
        <v>1</v>
      </c>
      <c r="AI2" s="16" t="s">
        <v>1</v>
      </c>
      <c r="AJ2" s="16" t="s">
        <v>1</v>
      </c>
      <c r="AK2" s="16" t="s">
        <v>1</v>
      </c>
      <c r="AL2" s="16" t="s">
        <v>1</v>
      </c>
      <c r="AM2" s="16" t="s">
        <v>1</v>
      </c>
      <c r="AN2" s="16" t="s">
        <v>1</v>
      </c>
      <c r="AO2" s="16" t="s">
        <v>1</v>
      </c>
      <c r="AP2" s="16" t="s">
        <v>1</v>
      </c>
      <c r="AQ2" s="16" t="s">
        <v>1</v>
      </c>
      <c r="AR2" s="16" t="s">
        <v>1</v>
      </c>
      <c r="AS2" s="16" t="s">
        <v>1</v>
      </c>
      <c r="AT2" s="16" t="s">
        <v>1</v>
      </c>
      <c r="AU2" s="16" t="s">
        <v>1</v>
      </c>
      <c r="AV2" s="16" t="s">
        <v>1</v>
      </c>
      <c r="AW2" s="16" t="s">
        <v>1</v>
      </c>
      <c r="AX2" s="16" t="s">
        <v>1</v>
      </c>
      <c r="AY2" s="16" t="s">
        <v>1</v>
      </c>
      <c r="AZ2" s="16" t="s">
        <v>1</v>
      </c>
      <c r="BA2" s="16" t="s">
        <v>1</v>
      </c>
    </row>
    <row r="3" spans="1:53" x14ac:dyDescent="0.2">
      <c r="A3" s="16" t="s">
        <v>1</v>
      </c>
      <c r="B3" s="16" t="s">
        <v>1</v>
      </c>
      <c r="C3" s="16" t="s">
        <v>1</v>
      </c>
      <c r="D3" s="16" t="s">
        <v>1</v>
      </c>
      <c r="E3" s="16" t="s">
        <v>1</v>
      </c>
      <c r="F3" s="16" t="s">
        <v>1</v>
      </c>
      <c r="G3" s="16" t="s">
        <v>1</v>
      </c>
      <c r="H3" s="16" t="s">
        <v>1</v>
      </c>
      <c r="I3" s="16" t="s">
        <v>1</v>
      </c>
      <c r="J3" s="16" t="s">
        <v>1</v>
      </c>
      <c r="K3" s="16" t="s">
        <v>1</v>
      </c>
      <c r="L3" s="16" t="s">
        <v>1</v>
      </c>
      <c r="M3" s="16" t="s">
        <v>1</v>
      </c>
      <c r="N3" s="16" t="s">
        <v>1</v>
      </c>
      <c r="O3" s="16" t="s">
        <v>1</v>
      </c>
      <c r="P3" s="16" t="s">
        <v>1</v>
      </c>
      <c r="Q3" s="16" t="s">
        <v>1</v>
      </c>
      <c r="R3" s="16" t="s">
        <v>1</v>
      </c>
      <c r="S3" s="16" t="s">
        <v>1</v>
      </c>
      <c r="T3" s="16" t="s">
        <v>1</v>
      </c>
      <c r="U3" s="16" t="s">
        <v>1</v>
      </c>
      <c r="V3" s="16" t="s">
        <v>1</v>
      </c>
      <c r="W3" s="16" t="s">
        <v>1</v>
      </c>
      <c r="X3" s="16" t="s">
        <v>1</v>
      </c>
      <c r="Y3" s="16" t="s">
        <v>1</v>
      </c>
      <c r="Z3" s="16" t="s">
        <v>1</v>
      </c>
      <c r="AA3" s="16" t="s">
        <v>1</v>
      </c>
      <c r="AB3" s="16" t="s">
        <v>1</v>
      </c>
      <c r="AC3" s="16" t="s">
        <v>1</v>
      </c>
      <c r="AD3" s="16" t="s">
        <v>1</v>
      </c>
      <c r="AE3" s="16" t="s">
        <v>1</v>
      </c>
      <c r="AF3" s="16" t="s">
        <v>1</v>
      </c>
      <c r="AG3" s="16" t="s">
        <v>1</v>
      </c>
      <c r="AH3" s="16" t="s">
        <v>1</v>
      </c>
      <c r="AI3" s="16" t="s">
        <v>1</v>
      </c>
      <c r="AJ3" s="16" t="s">
        <v>1</v>
      </c>
      <c r="AK3" s="16" t="s">
        <v>1</v>
      </c>
      <c r="AL3" s="16" t="s">
        <v>1</v>
      </c>
      <c r="AM3" s="16" t="s">
        <v>1</v>
      </c>
      <c r="AN3" s="16" t="s">
        <v>1</v>
      </c>
      <c r="AO3" s="16" t="s">
        <v>1</v>
      </c>
      <c r="AP3" s="16" t="s">
        <v>1</v>
      </c>
      <c r="AQ3" s="16" t="s">
        <v>1</v>
      </c>
      <c r="AR3" s="16" t="s">
        <v>1</v>
      </c>
      <c r="AS3" s="16" t="s">
        <v>1</v>
      </c>
      <c r="AT3" s="16" t="s">
        <v>1</v>
      </c>
      <c r="AU3" s="16" t="s">
        <v>1</v>
      </c>
      <c r="AV3" s="16" t="s">
        <v>1</v>
      </c>
      <c r="AW3" s="16" t="s">
        <v>1</v>
      </c>
      <c r="AX3" s="16" t="s">
        <v>1</v>
      </c>
      <c r="AY3" s="16" t="s">
        <v>1</v>
      </c>
      <c r="AZ3" s="16" t="s">
        <v>1</v>
      </c>
      <c r="BA3" s="16" t="s">
        <v>1</v>
      </c>
    </row>
    <row r="4" spans="1:53" ht="20.25" x14ac:dyDescent="0.3">
      <c r="A4" s="87" t="s">
        <v>125</v>
      </c>
      <c r="B4" s="87" t="s">
        <v>126</v>
      </c>
      <c r="C4" s="16" t="s">
        <v>1</v>
      </c>
      <c r="D4" s="16" t="s">
        <v>1</v>
      </c>
      <c r="E4" s="16" t="s">
        <v>1</v>
      </c>
      <c r="F4" s="16" t="s">
        <v>1</v>
      </c>
      <c r="G4" s="16" t="s">
        <v>1</v>
      </c>
      <c r="H4" s="16" t="s">
        <v>1</v>
      </c>
      <c r="I4" s="16" t="s">
        <v>1</v>
      </c>
      <c r="J4" s="16" t="s">
        <v>1</v>
      </c>
      <c r="K4" s="16" t="s">
        <v>1</v>
      </c>
      <c r="L4" s="16" t="s">
        <v>1</v>
      </c>
      <c r="M4" s="16" t="s">
        <v>1</v>
      </c>
      <c r="N4" s="16" t="s">
        <v>1</v>
      </c>
      <c r="O4" s="16" t="s">
        <v>1</v>
      </c>
      <c r="P4" s="16" t="s">
        <v>1</v>
      </c>
      <c r="Q4" s="16" t="s">
        <v>1</v>
      </c>
      <c r="R4" s="16" t="s">
        <v>1</v>
      </c>
      <c r="S4" s="16" t="s">
        <v>1</v>
      </c>
      <c r="T4" s="16" t="s">
        <v>1</v>
      </c>
      <c r="U4" s="16" t="s">
        <v>1</v>
      </c>
      <c r="V4" s="16" t="s">
        <v>1</v>
      </c>
      <c r="W4" s="16" t="s">
        <v>1</v>
      </c>
      <c r="X4" s="16" t="s">
        <v>1</v>
      </c>
      <c r="Y4" s="16" t="s">
        <v>1</v>
      </c>
      <c r="Z4" s="16" t="s">
        <v>1</v>
      </c>
      <c r="AA4" s="16" t="s">
        <v>1</v>
      </c>
      <c r="AB4" s="16" t="s">
        <v>1</v>
      </c>
      <c r="AC4" s="16" t="s">
        <v>1</v>
      </c>
      <c r="AD4" s="16" t="s">
        <v>1</v>
      </c>
      <c r="AE4" s="16" t="s">
        <v>1</v>
      </c>
      <c r="AF4" s="16" t="s">
        <v>1</v>
      </c>
      <c r="AG4" s="16" t="s">
        <v>1</v>
      </c>
      <c r="AH4" s="16" t="s">
        <v>1</v>
      </c>
      <c r="AI4" s="16" t="s">
        <v>1</v>
      </c>
      <c r="AJ4" s="16" t="s">
        <v>1</v>
      </c>
      <c r="AK4" s="16" t="s">
        <v>1</v>
      </c>
      <c r="AL4" s="16" t="s">
        <v>1</v>
      </c>
      <c r="AM4" s="16" t="s">
        <v>1</v>
      </c>
      <c r="AN4" s="16" t="s">
        <v>1</v>
      </c>
      <c r="AO4" s="16" t="s">
        <v>1</v>
      </c>
      <c r="AP4" s="16" t="s">
        <v>1</v>
      </c>
      <c r="AQ4" s="16" t="s">
        <v>1</v>
      </c>
      <c r="AR4" s="16" t="s">
        <v>1</v>
      </c>
      <c r="AS4" s="16" t="s">
        <v>1</v>
      </c>
      <c r="AT4" s="16" t="s">
        <v>1</v>
      </c>
      <c r="AU4" s="16" t="s">
        <v>1</v>
      </c>
      <c r="AV4" s="16" t="s">
        <v>1</v>
      </c>
      <c r="AW4" s="16" t="s">
        <v>1</v>
      </c>
      <c r="AX4" s="16" t="s">
        <v>1</v>
      </c>
      <c r="AY4" s="16" t="s">
        <v>1</v>
      </c>
      <c r="AZ4" s="16" t="s">
        <v>1</v>
      </c>
      <c r="BA4" s="16" t="s">
        <v>1</v>
      </c>
    </row>
    <row r="5" spans="1:53" ht="15" x14ac:dyDescent="0.2">
      <c r="A5" s="56" t="s">
        <v>127</v>
      </c>
      <c r="B5" s="58" t="s">
        <v>128</v>
      </c>
      <c r="C5" s="16" t="s">
        <v>1</v>
      </c>
      <c r="D5" s="16" t="s">
        <v>1</v>
      </c>
      <c r="E5" s="16" t="s">
        <v>1</v>
      </c>
      <c r="F5" s="16" t="s">
        <v>1</v>
      </c>
      <c r="G5" s="16" t="s">
        <v>1</v>
      </c>
      <c r="H5" s="16" t="s">
        <v>1</v>
      </c>
      <c r="I5" s="16" t="s">
        <v>1</v>
      </c>
      <c r="J5" s="16" t="s">
        <v>1</v>
      </c>
      <c r="K5" s="16" t="s">
        <v>1</v>
      </c>
      <c r="L5" s="16" t="s">
        <v>1</v>
      </c>
      <c r="M5" s="16" t="s">
        <v>1</v>
      </c>
      <c r="N5" s="16" t="s">
        <v>1</v>
      </c>
      <c r="O5" s="16" t="s">
        <v>1</v>
      </c>
      <c r="P5" s="16" t="s">
        <v>1</v>
      </c>
      <c r="Q5" s="16" t="s">
        <v>1</v>
      </c>
      <c r="R5" s="16" t="s">
        <v>1</v>
      </c>
      <c r="S5" s="16" t="s">
        <v>1</v>
      </c>
      <c r="T5" s="16" t="s">
        <v>1</v>
      </c>
      <c r="U5" s="16" t="s">
        <v>1</v>
      </c>
      <c r="V5" s="16" t="s">
        <v>1</v>
      </c>
      <c r="W5" s="16" t="s">
        <v>1</v>
      </c>
      <c r="X5" s="16" t="s">
        <v>1</v>
      </c>
      <c r="Y5" s="16" t="s">
        <v>1</v>
      </c>
      <c r="Z5" s="16" t="s">
        <v>1</v>
      </c>
      <c r="AA5" s="16" t="s">
        <v>1</v>
      </c>
      <c r="AB5" s="16" t="s">
        <v>1</v>
      </c>
      <c r="AC5" s="16" t="s">
        <v>1</v>
      </c>
      <c r="AD5" s="16" t="s">
        <v>1</v>
      </c>
      <c r="AE5" s="16" t="s">
        <v>1</v>
      </c>
      <c r="AF5" s="16" t="s">
        <v>1</v>
      </c>
      <c r="AG5" s="16" t="s">
        <v>1</v>
      </c>
      <c r="AH5" s="16" t="s">
        <v>1</v>
      </c>
      <c r="AI5" s="16" t="s">
        <v>1</v>
      </c>
      <c r="AJ5" s="16" t="s">
        <v>1</v>
      </c>
      <c r="AK5" s="16" t="s">
        <v>1</v>
      </c>
      <c r="AL5" s="16" t="s">
        <v>1</v>
      </c>
      <c r="AM5" s="16" t="s">
        <v>1</v>
      </c>
      <c r="AN5" s="16" t="s">
        <v>1</v>
      </c>
      <c r="AO5" s="16" t="s">
        <v>1</v>
      </c>
      <c r="AP5" s="16" t="s">
        <v>1</v>
      </c>
      <c r="AQ5" s="16" t="s">
        <v>1</v>
      </c>
      <c r="AR5" s="16" t="s">
        <v>1</v>
      </c>
      <c r="AS5" s="16" t="s">
        <v>1</v>
      </c>
      <c r="AT5" s="16" t="s">
        <v>1</v>
      </c>
      <c r="AU5" s="16" t="s">
        <v>1</v>
      </c>
      <c r="AV5" s="16" t="s">
        <v>1</v>
      </c>
      <c r="AW5" s="16" t="s">
        <v>1</v>
      </c>
      <c r="AX5" s="16" t="s">
        <v>1</v>
      </c>
      <c r="AY5" s="16" t="s">
        <v>1</v>
      </c>
      <c r="AZ5" s="16" t="s">
        <v>1</v>
      </c>
      <c r="BA5" s="16" t="s">
        <v>1</v>
      </c>
    </row>
    <row r="6" spans="1:53" ht="15" x14ac:dyDescent="0.2">
      <c r="A6" s="57" t="s">
        <v>129</v>
      </c>
      <c r="B6" s="59" t="s">
        <v>130</v>
      </c>
      <c r="C6" s="16" t="s">
        <v>1</v>
      </c>
      <c r="D6" s="16" t="s">
        <v>1</v>
      </c>
      <c r="E6" s="16" t="s">
        <v>1</v>
      </c>
      <c r="F6" s="16" t="s">
        <v>1</v>
      </c>
      <c r="G6" s="16" t="s">
        <v>1</v>
      </c>
      <c r="H6" s="16" t="s">
        <v>1</v>
      </c>
      <c r="I6" s="16" t="s">
        <v>1</v>
      </c>
      <c r="J6" s="16" t="s">
        <v>1</v>
      </c>
      <c r="K6" s="16" t="s">
        <v>1</v>
      </c>
      <c r="L6" s="16" t="s">
        <v>1</v>
      </c>
      <c r="M6" s="16" t="s">
        <v>1</v>
      </c>
      <c r="N6" s="16" t="s">
        <v>1</v>
      </c>
      <c r="O6" s="16" t="s">
        <v>1</v>
      </c>
      <c r="P6" s="16" t="s">
        <v>1</v>
      </c>
      <c r="Q6" s="16" t="s">
        <v>1</v>
      </c>
      <c r="R6" s="16" t="s">
        <v>1</v>
      </c>
      <c r="S6" s="16" t="s">
        <v>1</v>
      </c>
      <c r="T6" s="16" t="s">
        <v>1</v>
      </c>
      <c r="U6" s="16" t="s">
        <v>1</v>
      </c>
      <c r="V6" s="16" t="s">
        <v>1</v>
      </c>
      <c r="W6" s="16" t="s">
        <v>1</v>
      </c>
      <c r="X6" s="16" t="s">
        <v>1</v>
      </c>
      <c r="Y6" s="16" t="s">
        <v>1</v>
      </c>
      <c r="Z6" s="16" t="s">
        <v>1</v>
      </c>
      <c r="AA6" s="16" t="s">
        <v>1</v>
      </c>
      <c r="AB6" s="16" t="s">
        <v>1</v>
      </c>
      <c r="AC6" s="16" t="s">
        <v>1</v>
      </c>
      <c r="AD6" s="16" t="s">
        <v>1</v>
      </c>
      <c r="AE6" s="16" t="s">
        <v>1</v>
      </c>
      <c r="AF6" s="16" t="s">
        <v>1</v>
      </c>
      <c r="AG6" s="16" t="s">
        <v>1</v>
      </c>
      <c r="AH6" s="16" t="s">
        <v>1</v>
      </c>
      <c r="AI6" s="16" t="s">
        <v>1</v>
      </c>
      <c r="AJ6" s="16" t="s">
        <v>1</v>
      </c>
      <c r="AK6" s="16" t="s">
        <v>1</v>
      </c>
      <c r="AL6" s="16" t="s">
        <v>1</v>
      </c>
      <c r="AM6" s="16" t="s">
        <v>1</v>
      </c>
      <c r="AN6" s="16" t="s">
        <v>1</v>
      </c>
      <c r="AO6" s="16" t="s">
        <v>1</v>
      </c>
      <c r="AP6" s="16" t="s">
        <v>1</v>
      </c>
      <c r="AQ6" s="16" t="s">
        <v>1</v>
      </c>
      <c r="AR6" s="16" t="s">
        <v>1</v>
      </c>
      <c r="AS6" s="16" t="s">
        <v>1</v>
      </c>
      <c r="AT6" s="16" t="s">
        <v>1</v>
      </c>
      <c r="AU6" s="16" t="s">
        <v>1</v>
      </c>
      <c r="AV6" s="16" t="s">
        <v>1</v>
      </c>
      <c r="AW6" s="16" t="s">
        <v>1</v>
      </c>
      <c r="AX6" s="16" t="s">
        <v>1</v>
      </c>
      <c r="AY6" s="16" t="s">
        <v>1</v>
      </c>
      <c r="AZ6" s="16" t="s">
        <v>1</v>
      </c>
      <c r="BA6" s="16" t="s">
        <v>1</v>
      </c>
    </row>
    <row r="7" spans="1:53" ht="15" x14ac:dyDescent="0.2">
      <c r="A7" s="56" t="s">
        <v>131</v>
      </c>
      <c r="B7" s="58" t="s">
        <v>132</v>
      </c>
      <c r="C7" s="16" t="s">
        <v>1</v>
      </c>
      <c r="D7" s="16" t="s">
        <v>1</v>
      </c>
      <c r="E7" s="16" t="s">
        <v>1</v>
      </c>
      <c r="F7" s="16" t="s">
        <v>1</v>
      </c>
      <c r="G7" s="16" t="s">
        <v>1</v>
      </c>
      <c r="H7" s="16" t="s">
        <v>1</v>
      </c>
      <c r="I7" s="16" t="s">
        <v>1</v>
      </c>
      <c r="J7" s="16" t="s">
        <v>1</v>
      </c>
      <c r="K7" s="16" t="s">
        <v>1</v>
      </c>
      <c r="L7" s="16" t="s">
        <v>1</v>
      </c>
      <c r="M7" s="16" t="s">
        <v>1</v>
      </c>
      <c r="N7" s="16" t="s">
        <v>1</v>
      </c>
      <c r="O7" s="16" t="s">
        <v>1</v>
      </c>
      <c r="P7" s="16" t="s">
        <v>1</v>
      </c>
      <c r="Q7" s="16" t="s">
        <v>1</v>
      </c>
      <c r="R7" s="16" t="s">
        <v>1</v>
      </c>
      <c r="S7" s="16" t="s">
        <v>1</v>
      </c>
      <c r="T7" s="16" t="s">
        <v>1</v>
      </c>
      <c r="U7" s="16" t="s">
        <v>1</v>
      </c>
      <c r="V7" s="16" t="s">
        <v>1</v>
      </c>
      <c r="W7" s="16" t="s">
        <v>1</v>
      </c>
      <c r="X7" s="16" t="s">
        <v>1</v>
      </c>
      <c r="Y7" s="16" t="s">
        <v>1</v>
      </c>
      <c r="Z7" s="16" t="s">
        <v>1</v>
      </c>
      <c r="AA7" s="16" t="s">
        <v>1</v>
      </c>
      <c r="AB7" s="16" t="s">
        <v>1</v>
      </c>
      <c r="AC7" s="16" t="s">
        <v>1</v>
      </c>
      <c r="AD7" s="16" t="s">
        <v>1</v>
      </c>
      <c r="AE7" s="16" t="s">
        <v>1</v>
      </c>
      <c r="AF7" s="16" t="s">
        <v>1</v>
      </c>
      <c r="AG7" s="16" t="s">
        <v>1</v>
      </c>
      <c r="AH7" s="16" t="s">
        <v>1</v>
      </c>
      <c r="AI7" s="16" t="s">
        <v>1</v>
      </c>
      <c r="AJ7" s="16" t="s">
        <v>1</v>
      </c>
      <c r="AK7" s="16" t="s">
        <v>1</v>
      </c>
      <c r="AL7" s="16" t="s">
        <v>1</v>
      </c>
      <c r="AM7" s="16" t="s">
        <v>1</v>
      </c>
      <c r="AN7" s="16" t="s">
        <v>1</v>
      </c>
      <c r="AO7" s="16" t="s">
        <v>1</v>
      </c>
      <c r="AP7" s="16" t="s">
        <v>1</v>
      </c>
      <c r="AQ7" s="16" t="s">
        <v>1</v>
      </c>
      <c r="AR7" s="16" t="s">
        <v>1</v>
      </c>
      <c r="AS7" s="16" t="s">
        <v>1</v>
      </c>
      <c r="AT7" s="16" t="s">
        <v>1</v>
      </c>
      <c r="AU7" s="16" t="s">
        <v>1</v>
      </c>
      <c r="AV7" s="16" t="s">
        <v>1</v>
      </c>
      <c r="AW7" s="16" t="s">
        <v>1</v>
      </c>
      <c r="AX7" s="16" t="s">
        <v>1</v>
      </c>
      <c r="AY7" s="16" t="s">
        <v>1</v>
      </c>
      <c r="AZ7" s="16" t="s">
        <v>1</v>
      </c>
      <c r="BA7" s="16" t="s">
        <v>1</v>
      </c>
    </row>
    <row r="8" spans="1:53" ht="15" x14ac:dyDescent="0.2">
      <c r="A8" s="57" t="s">
        <v>133</v>
      </c>
      <c r="B8" s="59" t="s">
        <v>134</v>
      </c>
      <c r="C8" s="16" t="s">
        <v>1</v>
      </c>
      <c r="D8" s="16" t="s">
        <v>1</v>
      </c>
      <c r="E8" s="16" t="s">
        <v>1</v>
      </c>
      <c r="F8" s="16" t="s">
        <v>1</v>
      </c>
      <c r="G8" s="16" t="s">
        <v>1</v>
      </c>
      <c r="H8" s="16" t="s">
        <v>1</v>
      </c>
      <c r="I8" s="16" t="s">
        <v>1</v>
      </c>
      <c r="J8" s="16" t="s">
        <v>1</v>
      </c>
      <c r="K8" s="16" t="s">
        <v>1</v>
      </c>
      <c r="L8" s="16" t="s">
        <v>1</v>
      </c>
      <c r="M8" s="16" t="s">
        <v>1</v>
      </c>
      <c r="N8" s="16" t="s">
        <v>1</v>
      </c>
      <c r="O8" s="16" t="s">
        <v>1</v>
      </c>
      <c r="P8" s="16" t="s">
        <v>1</v>
      </c>
      <c r="Q8" s="16" t="s">
        <v>1</v>
      </c>
      <c r="R8" s="16" t="s">
        <v>1</v>
      </c>
      <c r="S8" s="16" t="s">
        <v>1</v>
      </c>
      <c r="T8" s="16" t="s">
        <v>1</v>
      </c>
      <c r="U8" s="16" t="s">
        <v>1</v>
      </c>
      <c r="V8" s="16" t="s">
        <v>1</v>
      </c>
      <c r="W8" s="16" t="s">
        <v>1</v>
      </c>
      <c r="X8" s="16" t="s">
        <v>1</v>
      </c>
      <c r="Y8" s="16" t="s">
        <v>1</v>
      </c>
      <c r="Z8" s="16" t="s">
        <v>1</v>
      </c>
      <c r="AA8" s="16" t="s">
        <v>1</v>
      </c>
      <c r="AB8" s="16" t="s">
        <v>1</v>
      </c>
      <c r="AC8" s="16" t="s">
        <v>1</v>
      </c>
      <c r="AD8" s="16" t="s">
        <v>1</v>
      </c>
      <c r="AE8" s="16" t="s">
        <v>1</v>
      </c>
      <c r="AF8" s="16" t="s">
        <v>1</v>
      </c>
      <c r="AG8" s="16" t="s">
        <v>1</v>
      </c>
      <c r="AH8" s="16" t="s">
        <v>1</v>
      </c>
      <c r="AI8" s="16" t="s">
        <v>1</v>
      </c>
      <c r="AJ8" s="16" t="s">
        <v>1</v>
      </c>
      <c r="AK8" s="16" t="s">
        <v>1</v>
      </c>
      <c r="AL8" s="16" t="s">
        <v>1</v>
      </c>
      <c r="AM8" s="16" t="s">
        <v>1</v>
      </c>
      <c r="AN8" s="16" t="s">
        <v>1</v>
      </c>
      <c r="AO8" s="16" t="s">
        <v>1</v>
      </c>
      <c r="AP8" s="16" t="s">
        <v>1</v>
      </c>
      <c r="AQ8" s="16" t="s">
        <v>1</v>
      </c>
      <c r="AR8" s="16" t="s">
        <v>1</v>
      </c>
      <c r="AS8" s="16" t="s">
        <v>1</v>
      </c>
      <c r="AT8" s="16" t="s">
        <v>1</v>
      </c>
      <c r="AU8" s="16" t="s">
        <v>1</v>
      </c>
      <c r="AV8" s="16" t="s">
        <v>1</v>
      </c>
      <c r="AW8" s="16" t="s">
        <v>1</v>
      </c>
      <c r="AX8" s="16" t="s">
        <v>1</v>
      </c>
      <c r="AY8" s="16" t="s">
        <v>1</v>
      </c>
      <c r="AZ8" s="16" t="s">
        <v>1</v>
      </c>
      <c r="BA8" s="16" t="s">
        <v>1</v>
      </c>
    </row>
    <row r="9" spans="1:53" ht="15" x14ac:dyDescent="0.2">
      <c r="A9" s="56" t="s">
        <v>135</v>
      </c>
      <c r="B9" s="58" t="s">
        <v>141</v>
      </c>
      <c r="C9" s="16" t="s">
        <v>1</v>
      </c>
      <c r="D9" s="16" t="s">
        <v>1</v>
      </c>
      <c r="E9" s="16" t="s">
        <v>1</v>
      </c>
      <c r="F9" s="16" t="s">
        <v>1</v>
      </c>
      <c r="G9" s="16" t="s">
        <v>1</v>
      </c>
      <c r="H9" s="16" t="s">
        <v>1</v>
      </c>
      <c r="I9" s="16" t="s">
        <v>1</v>
      </c>
      <c r="J9" s="16" t="s">
        <v>1</v>
      </c>
      <c r="K9" s="16" t="s">
        <v>1</v>
      </c>
      <c r="L9" s="16" t="s">
        <v>1</v>
      </c>
      <c r="M9" s="16" t="s">
        <v>1</v>
      </c>
      <c r="N9" s="16" t="s">
        <v>1</v>
      </c>
      <c r="O9" s="16" t="s">
        <v>1</v>
      </c>
      <c r="P9" s="16" t="s">
        <v>1</v>
      </c>
      <c r="Q9" s="16" t="s">
        <v>1</v>
      </c>
      <c r="R9" s="16" t="s">
        <v>1</v>
      </c>
      <c r="S9" s="16" t="s">
        <v>1</v>
      </c>
      <c r="T9" s="16" t="s">
        <v>1</v>
      </c>
      <c r="U9" s="16" t="s">
        <v>1</v>
      </c>
      <c r="V9" s="16" t="s">
        <v>1</v>
      </c>
      <c r="W9" s="16" t="s">
        <v>1</v>
      </c>
      <c r="X9" s="16" t="s">
        <v>1</v>
      </c>
      <c r="Y9" s="16" t="s">
        <v>1</v>
      </c>
      <c r="Z9" s="16" t="s">
        <v>1</v>
      </c>
      <c r="AA9" s="16" t="s">
        <v>1</v>
      </c>
      <c r="AB9" s="16" t="s">
        <v>1</v>
      </c>
      <c r="AC9" s="16" t="s">
        <v>1</v>
      </c>
      <c r="AD9" s="16" t="s">
        <v>1</v>
      </c>
      <c r="AE9" s="16" t="s">
        <v>1</v>
      </c>
      <c r="AF9" s="16" t="s">
        <v>1</v>
      </c>
      <c r="AG9" s="16" t="s">
        <v>1</v>
      </c>
      <c r="AH9" s="16" t="s">
        <v>1</v>
      </c>
      <c r="AI9" s="16" t="s">
        <v>1</v>
      </c>
      <c r="AJ9" s="16" t="s">
        <v>1</v>
      </c>
      <c r="AK9" s="16" t="s">
        <v>1</v>
      </c>
      <c r="AL9" s="16" t="s">
        <v>1</v>
      </c>
      <c r="AM9" s="16" t="s">
        <v>1</v>
      </c>
      <c r="AN9" s="16" t="s">
        <v>1</v>
      </c>
      <c r="AO9" s="16" t="s">
        <v>1</v>
      </c>
      <c r="AP9" s="16" t="s">
        <v>1</v>
      </c>
      <c r="AQ9" s="16" t="s">
        <v>1</v>
      </c>
      <c r="AR9" s="16" t="s">
        <v>1</v>
      </c>
      <c r="AS9" s="16" t="s">
        <v>1</v>
      </c>
      <c r="AT9" s="16" t="s">
        <v>1</v>
      </c>
      <c r="AU9" s="16" t="s">
        <v>1</v>
      </c>
      <c r="AV9" s="16" t="s">
        <v>1</v>
      </c>
      <c r="AW9" s="16" t="s">
        <v>1</v>
      </c>
      <c r="AX9" s="16" t="s">
        <v>1</v>
      </c>
      <c r="AY9" s="16" t="s">
        <v>1</v>
      </c>
      <c r="AZ9" s="16" t="s">
        <v>1</v>
      </c>
      <c r="BA9" s="16" t="s">
        <v>1</v>
      </c>
    </row>
    <row r="10" spans="1:53" x14ac:dyDescent="0.2">
      <c r="A10" s="16" t="s">
        <v>1</v>
      </c>
      <c r="B10" s="16" t="s">
        <v>1</v>
      </c>
      <c r="C10" s="16" t="s">
        <v>1</v>
      </c>
      <c r="D10" s="16" t="s">
        <v>1</v>
      </c>
      <c r="E10" s="16" t="s">
        <v>1</v>
      </c>
      <c r="F10" s="16" t="s">
        <v>1</v>
      </c>
      <c r="G10" s="16" t="s">
        <v>1</v>
      </c>
      <c r="H10" s="16" t="s">
        <v>1</v>
      </c>
      <c r="I10" s="16" t="s">
        <v>1</v>
      </c>
      <c r="J10" s="16" t="s">
        <v>1</v>
      </c>
      <c r="K10" s="16" t="s">
        <v>1</v>
      </c>
      <c r="L10" s="16" t="s">
        <v>1</v>
      </c>
      <c r="M10" s="16" t="s">
        <v>1</v>
      </c>
      <c r="N10" s="16" t="s">
        <v>1</v>
      </c>
      <c r="O10" s="16" t="s">
        <v>1</v>
      </c>
      <c r="P10" s="16" t="s">
        <v>1</v>
      </c>
      <c r="Q10" s="16" t="s">
        <v>1</v>
      </c>
      <c r="R10" s="16" t="s">
        <v>1</v>
      </c>
      <c r="S10" s="16" t="s">
        <v>1</v>
      </c>
      <c r="T10" s="16" t="s">
        <v>1</v>
      </c>
      <c r="U10" s="16" t="s">
        <v>1</v>
      </c>
      <c r="V10" s="16" t="s">
        <v>1</v>
      </c>
      <c r="W10" s="16" t="s">
        <v>1</v>
      </c>
      <c r="X10" s="16" t="s">
        <v>1</v>
      </c>
      <c r="Y10" s="16" t="s">
        <v>1</v>
      </c>
      <c r="Z10" s="16" t="s">
        <v>1</v>
      </c>
      <c r="AA10" s="16" t="s">
        <v>1</v>
      </c>
      <c r="AB10" s="16" t="s">
        <v>1</v>
      </c>
      <c r="AC10" s="16" t="s">
        <v>1</v>
      </c>
      <c r="AD10" s="16" t="s">
        <v>1</v>
      </c>
      <c r="AE10" s="16" t="s">
        <v>1</v>
      </c>
      <c r="AF10" s="16" t="s">
        <v>1</v>
      </c>
      <c r="AG10" s="16" t="s">
        <v>1</v>
      </c>
      <c r="AH10" s="16" t="s">
        <v>1</v>
      </c>
      <c r="AI10" s="16" t="s">
        <v>1</v>
      </c>
      <c r="AJ10" s="16" t="s">
        <v>1</v>
      </c>
      <c r="AK10" s="16" t="s">
        <v>1</v>
      </c>
      <c r="AL10" s="16" t="s">
        <v>1</v>
      </c>
      <c r="AM10" s="16" t="s">
        <v>1</v>
      </c>
      <c r="AN10" s="16" t="s">
        <v>1</v>
      </c>
      <c r="AO10" s="16" t="s">
        <v>1</v>
      </c>
      <c r="AP10" s="16" t="s">
        <v>1</v>
      </c>
      <c r="AQ10" s="16" t="s">
        <v>1</v>
      </c>
      <c r="AR10" s="16" t="s">
        <v>1</v>
      </c>
      <c r="AS10" s="16" t="s">
        <v>1</v>
      </c>
      <c r="AT10" s="16" t="s">
        <v>1</v>
      </c>
      <c r="AU10" s="16" t="s">
        <v>1</v>
      </c>
      <c r="AV10" s="16" t="s">
        <v>1</v>
      </c>
      <c r="AW10" s="16" t="s">
        <v>1</v>
      </c>
      <c r="AX10" s="16" t="s">
        <v>1</v>
      </c>
      <c r="AY10" s="16" t="s">
        <v>1</v>
      </c>
      <c r="AZ10" s="16" t="s">
        <v>1</v>
      </c>
      <c r="BA10" s="16" t="s">
        <v>1</v>
      </c>
    </row>
    <row r="11" spans="1:53" x14ac:dyDescent="0.2">
      <c r="A11" s="16" t="s">
        <v>1</v>
      </c>
      <c r="B11" s="16" t="s">
        <v>1</v>
      </c>
      <c r="C11" s="16" t="s">
        <v>1</v>
      </c>
      <c r="D11" s="16" t="s">
        <v>1</v>
      </c>
      <c r="E11" s="16" t="s">
        <v>1</v>
      </c>
      <c r="F11" s="16" t="s">
        <v>1</v>
      </c>
      <c r="G11" s="16" t="s">
        <v>1</v>
      </c>
      <c r="H11" s="16" t="s">
        <v>1</v>
      </c>
      <c r="I11" s="16" t="s">
        <v>1</v>
      </c>
      <c r="J11" s="16" t="s">
        <v>1</v>
      </c>
      <c r="K11" s="16" t="s">
        <v>1</v>
      </c>
      <c r="L11" s="16" t="s">
        <v>1</v>
      </c>
      <c r="M11" s="16" t="s">
        <v>1</v>
      </c>
      <c r="N11" s="16" t="s">
        <v>1</v>
      </c>
      <c r="O11" s="16" t="s">
        <v>1</v>
      </c>
      <c r="P11" s="16" t="s">
        <v>1</v>
      </c>
      <c r="Q11" s="16" t="s">
        <v>1</v>
      </c>
      <c r="R11" s="16" t="s">
        <v>1</v>
      </c>
      <c r="S11" s="16" t="s">
        <v>1</v>
      </c>
      <c r="T11" s="16" t="s">
        <v>1</v>
      </c>
      <c r="U11" s="16" t="s">
        <v>1</v>
      </c>
      <c r="V11" s="16" t="s">
        <v>1</v>
      </c>
      <c r="W11" s="16" t="s">
        <v>1</v>
      </c>
      <c r="X11" s="16" t="s">
        <v>1</v>
      </c>
      <c r="Y11" s="16" t="s">
        <v>1</v>
      </c>
      <c r="Z11" s="16" t="s">
        <v>1</v>
      </c>
      <c r="AA11" s="16" t="s">
        <v>1</v>
      </c>
      <c r="AB11" s="16" t="s">
        <v>1</v>
      </c>
      <c r="AC11" s="16" t="s">
        <v>1</v>
      </c>
      <c r="AD11" s="16" t="s">
        <v>1</v>
      </c>
      <c r="AE11" s="16" t="s">
        <v>1</v>
      </c>
      <c r="AF11" s="16" t="s">
        <v>1</v>
      </c>
      <c r="AG11" s="16" t="s">
        <v>1</v>
      </c>
      <c r="AH11" s="16" t="s">
        <v>1</v>
      </c>
      <c r="AI11" s="16" t="s">
        <v>1</v>
      </c>
      <c r="AJ11" s="16" t="s">
        <v>1</v>
      </c>
      <c r="AK11" s="16" t="s">
        <v>1</v>
      </c>
      <c r="AL11" s="16" t="s">
        <v>1</v>
      </c>
      <c r="AM11" s="16" t="s">
        <v>1</v>
      </c>
      <c r="AN11" s="16" t="s">
        <v>1</v>
      </c>
      <c r="AO11" s="16" t="s">
        <v>1</v>
      </c>
      <c r="AP11" s="16" t="s">
        <v>1</v>
      </c>
      <c r="AQ11" s="16" t="s">
        <v>1</v>
      </c>
      <c r="AR11" s="16" t="s">
        <v>1</v>
      </c>
      <c r="AS11" s="16" t="s">
        <v>1</v>
      </c>
      <c r="AT11" s="16" t="s">
        <v>1</v>
      </c>
      <c r="AU11" s="16" t="s">
        <v>1</v>
      </c>
      <c r="AV11" s="16" t="s">
        <v>1</v>
      </c>
      <c r="AW11" s="16" t="s">
        <v>1</v>
      </c>
      <c r="AX11" s="16" t="s">
        <v>1</v>
      </c>
      <c r="AY11" s="16" t="s">
        <v>1</v>
      </c>
      <c r="AZ11" s="16" t="s">
        <v>1</v>
      </c>
      <c r="BA11" s="16" t="s">
        <v>1</v>
      </c>
    </row>
    <row r="12" spans="1:53" x14ac:dyDescent="0.2">
      <c r="A12" s="16" t="s">
        <v>1</v>
      </c>
      <c r="B12" s="16" t="s">
        <v>1</v>
      </c>
      <c r="C12" s="16" t="s">
        <v>1</v>
      </c>
      <c r="D12" s="16" t="s">
        <v>1</v>
      </c>
      <c r="E12" s="16" t="s">
        <v>1</v>
      </c>
      <c r="F12" s="16" t="s">
        <v>1</v>
      </c>
      <c r="G12" s="16" t="s">
        <v>1</v>
      </c>
      <c r="H12" s="16" t="s">
        <v>1</v>
      </c>
      <c r="I12" s="16" t="s">
        <v>1</v>
      </c>
      <c r="J12" s="16" t="s">
        <v>1</v>
      </c>
      <c r="K12" s="16" t="s">
        <v>1</v>
      </c>
      <c r="L12" s="16" t="s">
        <v>1</v>
      </c>
      <c r="M12" s="16" t="s">
        <v>1</v>
      </c>
      <c r="N12" s="16" t="s">
        <v>1</v>
      </c>
      <c r="O12" s="16" t="s">
        <v>1</v>
      </c>
      <c r="P12" s="16" t="s">
        <v>1</v>
      </c>
      <c r="Q12" s="16" t="s">
        <v>1</v>
      </c>
      <c r="R12" s="16" t="s">
        <v>1</v>
      </c>
      <c r="S12" s="16" t="s">
        <v>1</v>
      </c>
      <c r="T12" s="16" t="s">
        <v>1</v>
      </c>
      <c r="U12" s="16" t="s">
        <v>1</v>
      </c>
      <c r="V12" s="16" t="s">
        <v>1</v>
      </c>
      <c r="W12" s="16" t="s">
        <v>1</v>
      </c>
      <c r="X12" s="16" t="s">
        <v>1</v>
      </c>
      <c r="Y12" s="16" t="s">
        <v>1</v>
      </c>
      <c r="Z12" s="16" t="s">
        <v>1</v>
      </c>
      <c r="AA12" s="16" t="s">
        <v>1</v>
      </c>
      <c r="AB12" s="16" t="s">
        <v>1</v>
      </c>
      <c r="AC12" s="16" t="s">
        <v>1</v>
      </c>
      <c r="AD12" s="16" t="s">
        <v>1</v>
      </c>
      <c r="AE12" s="16" t="s">
        <v>1</v>
      </c>
      <c r="AF12" s="16" t="s">
        <v>1</v>
      </c>
      <c r="AG12" s="16" t="s">
        <v>1</v>
      </c>
      <c r="AH12" s="16" t="s">
        <v>1</v>
      </c>
      <c r="AI12" s="16" t="s">
        <v>1</v>
      </c>
      <c r="AJ12" s="16" t="s">
        <v>1</v>
      </c>
      <c r="AK12" s="16" t="s">
        <v>1</v>
      </c>
      <c r="AL12" s="16" t="s">
        <v>1</v>
      </c>
      <c r="AM12" s="16" t="s">
        <v>1</v>
      </c>
      <c r="AN12" s="16" t="s">
        <v>1</v>
      </c>
      <c r="AO12" s="16" t="s">
        <v>1</v>
      </c>
      <c r="AP12" s="16" t="s">
        <v>1</v>
      </c>
      <c r="AQ12" s="16" t="s">
        <v>1</v>
      </c>
      <c r="AR12" s="16" t="s">
        <v>1</v>
      </c>
      <c r="AS12" s="16" t="s">
        <v>1</v>
      </c>
      <c r="AT12" s="16" t="s">
        <v>1</v>
      </c>
      <c r="AU12" s="16" t="s">
        <v>1</v>
      </c>
      <c r="AV12" s="16" t="s">
        <v>1</v>
      </c>
      <c r="AW12" s="16" t="s">
        <v>1</v>
      </c>
      <c r="AX12" s="16" t="s">
        <v>1</v>
      </c>
      <c r="AY12" s="16" t="s">
        <v>1</v>
      </c>
      <c r="AZ12" s="16" t="s">
        <v>1</v>
      </c>
      <c r="BA12" s="16" t="s">
        <v>1</v>
      </c>
    </row>
    <row r="13" spans="1:53" x14ac:dyDescent="0.2">
      <c r="A13" s="16" t="s">
        <v>1</v>
      </c>
      <c r="B13" s="16" t="s">
        <v>1</v>
      </c>
      <c r="C13" s="16" t="s">
        <v>1</v>
      </c>
      <c r="D13" s="16" t="s">
        <v>1</v>
      </c>
      <c r="E13" s="16" t="s">
        <v>1</v>
      </c>
      <c r="F13" s="16" t="s">
        <v>1</v>
      </c>
      <c r="G13" s="16" t="s">
        <v>1</v>
      </c>
      <c r="H13" s="16" t="s">
        <v>1</v>
      </c>
      <c r="I13" s="16" t="s">
        <v>1</v>
      </c>
      <c r="J13" s="16" t="s">
        <v>1</v>
      </c>
      <c r="K13" s="16" t="s">
        <v>1</v>
      </c>
      <c r="L13" s="16" t="s">
        <v>1</v>
      </c>
      <c r="M13" s="16" t="s">
        <v>1</v>
      </c>
      <c r="N13" s="16" t="s">
        <v>1</v>
      </c>
      <c r="O13" s="16" t="s">
        <v>1</v>
      </c>
      <c r="P13" s="16" t="s">
        <v>1</v>
      </c>
      <c r="Q13" s="16" t="s">
        <v>1</v>
      </c>
      <c r="R13" s="16" t="s">
        <v>1</v>
      </c>
      <c r="S13" s="16" t="s">
        <v>1</v>
      </c>
      <c r="T13" s="16" t="s">
        <v>1</v>
      </c>
      <c r="U13" s="16" t="s">
        <v>1</v>
      </c>
      <c r="V13" s="16" t="s">
        <v>1</v>
      </c>
      <c r="W13" s="16" t="s">
        <v>1</v>
      </c>
      <c r="X13" s="16" t="s">
        <v>1</v>
      </c>
      <c r="Y13" s="16" t="s">
        <v>1</v>
      </c>
      <c r="Z13" s="16" t="s">
        <v>1</v>
      </c>
      <c r="AA13" s="16" t="s">
        <v>1</v>
      </c>
      <c r="AB13" s="16" t="s">
        <v>1</v>
      </c>
      <c r="AC13" s="16" t="s">
        <v>1</v>
      </c>
      <c r="AD13" s="16" t="s">
        <v>1</v>
      </c>
      <c r="AE13" s="16" t="s">
        <v>1</v>
      </c>
      <c r="AF13" s="16" t="s">
        <v>1</v>
      </c>
      <c r="AG13" s="16" t="s">
        <v>1</v>
      </c>
      <c r="AH13" s="16" t="s">
        <v>1</v>
      </c>
      <c r="AI13" s="16" t="s">
        <v>1</v>
      </c>
      <c r="AJ13" s="16" t="s">
        <v>1</v>
      </c>
      <c r="AK13" s="16" t="s">
        <v>1</v>
      </c>
      <c r="AL13" s="16" t="s">
        <v>1</v>
      </c>
      <c r="AM13" s="16" t="s">
        <v>1</v>
      </c>
      <c r="AN13" s="16" t="s">
        <v>1</v>
      </c>
      <c r="AO13" s="16" t="s">
        <v>1</v>
      </c>
      <c r="AP13" s="16" t="s">
        <v>1</v>
      </c>
      <c r="AQ13" s="16" t="s">
        <v>1</v>
      </c>
      <c r="AR13" s="16" t="s">
        <v>1</v>
      </c>
      <c r="AS13" s="16" t="s">
        <v>1</v>
      </c>
      <c r="AT13" s="16" t="s">
        <v>1</v>
      </c>
      <c r="AU13" s="16" t="s">
        <v>1</v>
      </c>
      <c r="AV13" s="16" t="s">
        <v>1</v>
      </c>
      <c r="AW13" s="16" t="s">
        <v>1</v>
      </c>
      <c r="AX13" s="16" t="s">
        <v>1</v>
      </c>
      <c r="AY13" s="16" t="s">
        <v>1</v>
      </c>
      <c r="AZ13" s="16" t="s">
        <v>1</v>
      </c>
      <c r="BA13" s="16" t="s">
        <v>1</v>
      </c>
    </row>
    <row r="14" spans="1:53" x14ac:dyDescent="0.2">
      <c r="A14" s="16" t="s">
        <v>1</v>
      </c>
      <c r="B14" s="16" t="s">
        <v>1</v>
      </c>
      <c r="C14" s="16" t="s">
        <v>1</v>
      </c>
      <c r="D14" s="16" t="s">
        <v>1</v>
      </c>
      <c r="E14" s="16" t="s">
        <v>1</v>
      </c>
      <c r="F14" s="16" t="s">
        <v>1</v>
      </c>
      <c r="G14" s="16" t="s">
        <v>1</v>
      </c>
      <c r="H14" s="16" t="s">
        <v>1</v>
      </c>
      <c r="I14" s="16" t="s">
        <v>1</v>
      </c>
      <c r="J14" s="16" t="s">
        <v>1</v>
      </c>
      <c r="K14" s="16" t="s">
        <v>1</v>
      </c>
      <c r="L14" s="16" t="s">
        <v>1</v>
      </c>
      <c r="M14" s="16" t="s">
        <v>1</v>
      </c>
      <c r="N14" s="16" t="s">
        <v>1</v>
      </c>
      <c r="O14" s="16" t="s">
        <v>1</v>
      </c>
      <c r="P14" s="16" t="s">
        <v>1</v>
      </c>
      <c r="Q14" s="16" t="s">
        <v>1</v>
      </c>
      <c r="R14" s="16" t="s">
        <v>1</v>
      </c>
      <c r="S14" s="16" t="s">
        <v>1</v>
      </c>
      <c r="T14" s="16" t="s">
        <v>1</v>
      </c>
      <c r="U14" s="16" t="s">
        <v>1</v>
      </c>
      <c r="V14" s="16" t="s">
        <v>1</v>
      </c>
      <c r="W14" s="16" t="s">
        <v>1</v>
      </c>
      <c r="X14" s="16" t="s">
        <v>1</v>
      </c>
      <c r="Y14" s="16" t="s">
        <v>1</v>
      </c>
      <c r="Z14" s="16" t="s">
        <v>1</v>
      </c>
      <c r="AA14" s="16" t="s">
        <v>1</v>
      </c>
      <c r="AB14" s="16" t="s">
        <v>1</v>
      </c>
      <c r="AC14" s="16" t="s">
        <v>1</v>
      </c>
      <c r="AD14" s="16" t="s">
        <v>1</v>
      </c>
      <c r="AE14" s="16" t="s">
        <v>1</v>
      </c>
      <c r="AF14" s="16" t="s">
        <v>1</v>
      </c>
      <c r="AG14" s="16" t="s">
        <v>1</v>
      </c>
      <c r="AH14" s="16" t="s">
        <v>1</v>
      </c>
      <c r="AI14" s="16" t="s">
        <v>1</v>
      </c>
      <c r="AJ14" s="16" t="s">
        <v>1</v>
      </c>
      <c r="AK14" s="16" t="s">
        <v>1</v>
      </c>
      <c r="AL14" s="16" t="s">
        <v>1</v>
      </c>
      <c r="AM14" s="16" t="s">
        <v>1</v>
      </c>
      <c r="AN14" s="16" t="s">
        <v>1</v>
      </c>
      <c r="AO14" s="16" t="s">
        <v>1</v>
      </c>
      <c r="AP14" s="16" t="s">
        <v>1</v>
      </c>
      <c r="AQ14" s="16" t="s">
        <v>1</v>
      </c>
      <c r="AR14" s="16" t="s">
        <v>1</v>
      </c>
      <c r="AS14" s="16" t="s">
        <v>1</v>
      </c>
      <c r="AT14" s="16" t="s">
        <v>1</v>
      </c>
      <c r="AU14" s="16" t="s">
        <v>1</v>
      </c>
      <c r="AV14" s="16" t="s">
        <v>1</v>
      </c>
      <c r="AW14" s="16" t="s">
        <v>1</v>
      </c>
      <c r="AX14" s="16" t="s">
        <v>1</v>
      </c>
      <c r="AY14" s="16" t="s">
        <v>1</v>
      </c>
      <c r="AZ14" s="16" t="s">
        <v>1</v>
      </c>
      <c r="BA14" s="16" t="s">
        <v>1</v>
      </c>
    </row>
    <row r="15" spans="1:53" x14ac:dyDescent="0.2">
      <c r="A15" s="16" t="s">
        <v>1</v>
      </c>
      <c r="B15" s="16"/>
      <c r="C15" s="16" t="s">
        <v>1</v>
      </c>
      <c r="D15" s="16" t="s">
        <v>1</v>
      </c>
      <c r="E15" s="16" t="s">
        <v>1</v>
      </c>
      <c r="F15" s="16" t="s">
        <v>1</v>
      </c>
      <c r="G15" s="16" t="s">
        <v>1</v>
      </c>
      <c r="H15" s="16" t="s">
        <v>1</v>
      </c>
      <c r="I15" s="16" t="s">
        <v>1</v>
      </c>
      <c r="J15" s="16" t="s">
        <v>1</v>
      </c>
      <c r="K15" s="16" t="s">
        <v>1</v>
      </c>
      <c r="L15" s="16" t="s">
        <v>1</v>
      </c>
      <c r="M15" s="16" t="s">
        <v>1</v>
      </c>
      <c r="N15" s="16" t="s">
        <v>1</v>
      </c>
      <c r="O15" s="16" t="s">
        <v>1</v>
      </c>
      <c r="P15" s="16" t="s">
        <v>1</v>
      </c>
      <c r="Q15" s="16" t="s">
        <v>1</v>
      </c>
      <c r="R15" s="16" t="s">
        <v>1</v>
      </c>
      <c r="S15" s="16" t="s">
        <v>1</v>
      </c>
      <c r="T15" s="16" t="s">
        <v>1</v>
      </c>
      <c r="U15" s="16" t="s">
        <v>1</v>
      </c>
      <c r="V15" s="16" t="s">
        <v>1</v>
      </c>
      <c r="W15" s="16" t="s">
        <v>1</v>
      </c>
      <c r="X15" s="16" t="s">
        <v>1</v>
      </c>
      <c r="Y15" s="16" t="s">
        <v>1</v>
      </c>
      <c r="Z15" s="16" t="s">
        <v>1</v>
      </c>
      <c r="AA15" s="16" t="s">
        <v>1</v>
      </c>
      <c r="AB15" s="16" t="s">
        <v>1</v>
      </c>
      <c r="AC15" s="16" t="s">
        <v>1</v>
      </c>
      <c r="AD15" s="16" t="s">
        <v>1</v>
      </c>
      <c r="AE15" s="16" t="s">
        <v>1</v>
      </c>
      <c r="AF15" s="16" t="s">
        <v>1</v>
      </c>
      <c r="AG15" s="16" t="s">
        <v>1</v>
      </c>
      <c r="AH15" s="16" t="s">
        <v>1</v>
      </c>
      <c r="AI15" s="16" t="s">
        <v>1</v>
      </c>
      <c r="AJ15" s="16" t="s">
        <v>1</v>
      </c>
      <c r="AK15" s="16" t="s">
        <v>1</v>
      </c>
      <c r="AL15" s="16" t="s">
        <v>1</v>
      </c>
      <c r="AM15" s="16" t="s">
        <v>1</v>
      </c>
      <c r="AN15" s="16" t="s">
        <v>1</v>
      </c>
      <c r="AO15" s="16" t="s">
        <v>1</v>
      </c>
      <c r="AP15" s="16" t="s">
        <v>1</v>
      </c>
      <c r="AQ15" s="16" t="s">
        <v>1</v>
      </c>
      <c r="AR15" s="16" t="s">
        <v>1</v>
      </c>
      <c r="AS15" s="16" t="s">
        <v>1</v>
      </c>
      <c r="AT15" s="16" t="s">
        <v>1</v>
      </c>
      <c r="AU15" s="16" t="s">
        <v>1</v>
      </c>
      <c r="AV15" s="16" t="s">
        <v>1</v>
      </c>
      <c r="AW15" s="16" t="s">
        <v>1</v>
      </c>
      <c r="AX15" s="16" t="s">
        <v>1</v>
      </c>
      <c r="AY15" s="16" t="s">
        <v>1</v>
      </c>
      <c r="AZ15" s="16" t="s">
        <v>1</v>
      </c>
      <c r="BA15" s="16" t="s">
        <v>1</v>
      </c>
    </row>
    <row r="16" spans="1:53" x14ac:dyDescent="0.2">
      <c r="A16" s="16" t="s">
        <v>1</v>
      </c>
      <c r="B16" s="16"/>
      <c r="C16" s="16" t="s">
        <v>1</v>
      </c>
      <c r="D16" s="16" t="s">
        <v>1</v>
      </c>
      <c r="E16" s="16" t="s">
        <v>1</v>
      </c>
      <c r="F16" s="16" t="s">
        <v>1</v>
      </c>
      <c r="G16" s="16" t="s">
        <v>1</v>
      </c>
      <c r="H16" s="16" t="s">
        <v>1</v>
      </c>
      <c r="I16" s="16" t="s">
        <v>1</v>
      </c>
      <c r="J16" s="16" t="s">
        <v>1</v>
      </c>
      <c r="K16" s="16" t="s">
        <v>1</v>
      </c>
      <c r="L16" s="16" t="s">
        <v>1</v>
      </c>
      <c r="M16" s="16" t="s">
        <v>1</v>
      </c>
      <c r="N16" s="16" t="s">
        <v>1</v>
      </c>
      <c r="O16" s="16" t="s">
        <v>1</v>
      </c>
      <c r="P16" s="16" t="s">
        <v>1</v>
      </c>
      <c r="Q16" s="16" t="s">
        <v>1</v>
      </c>
      <c r="R16" s="16" t="s">
        <v>1</v>
      </c>
      <c r="S16" s="16" t="s">
        <v>1</v>
      </c>
      <c r="T16" s="16" t="s">
        <v>1</v>
      </c>
      <c r="U16" s="16" t="s">
        <v>1</v>
      </c>
      <c r="V16" s="16" t="s">
        <v>1</v>
      </c>
      <c r="W16" s="16" t="s">
        <v>1</v>
      </c>
      <c r="X16" s="16" t="s">
        <v>1</v>
      </c>
      <c r="Y16" s="16" t="s">
        <v>1</v>
      </c>
      <c r="Z16" s="16" t="s">
        <v>1</v>
      </c>
      <c r="AA16" s="16" t="s">
        <v>1</v>
      </c>
      <c r="AB16" s="16" t="s">
        <v>1</v>
      </c>
      <c r="AC16" s="16" t="s">
        <v>1</v>
      </c>
      <c r="AD16" s="16" t="s">
        <v>1</v>
      </c>
      <c r="AE16" s="16" t="s">
        <v>1</v>
      </c>
      <c r="AF16" s="16" t="s">
        <v>1</v>
      </c>
      <c r="AG16" s="16" t="s">
        <v>1</v>
      </c>
      <c r="AH16" s="16" t="s">
        <v>1</v>
      </c>
      <c r="AI16" s="16" t="s">
        <v>1</v>
      </c>
      <c r="AJ16" s="16" t="s">
        <v>1</v>
      </c>
      <c r="AK16" s="16" t="s">
        <v>1</v>
      </c>
      <c r="AL16" s="16" t="s">
        <v>1</v>
      </c>
      <c r="AM16" s="16" t="s">
        <v>1</v>
      </c>
      <c r="AN16" s="16" t="s">
        <v>1</v>
      </c>
      <c r="AO16" s="16" t="s">
        <v>1</v>
      </c>
      <c r="AP16" s="16" t="s">
        <v>1</v>
      </c>
      <c r="AQ16" s="16" t="s">
        <v>1</v>
      </c>
      <c r="AR16" s="16" t="s">
        <v>1</v>
      </c>
      <c r="AS16" s="16" t="s">
        <v>1</v>
      </c>
      <c r="AT16" s="16" t="s">
        <v>1</v>
      </c>
      <c r="AU16" s="16" t="s">
        <v>1</v>
      </c>
      <c r="AV16" s="16" t="s">
        <v>1</v>
      </c>
      <c r="AW16" s="16" t="s">
        <v>1</v>
      </c>
      <c r="AX16" s="16" t="s">
        <v>1</v>
      </c>
      <c r="AY16" s="16" t="s">
        <v>1</v>
      </c>
      <c r="AZ16" s="16" t="s">
        <v>1</v>
      </c>
      <c r="BA16" s="16" t="s">
        <v>1</v>
      </c>
    </row>
    <row r="17" spans="1:53" x14ac:dyDescent="0.2">
      <c r="A17" s="16" t="s">
        <v>1</v>
      </c>
      <c r="B17" s="16" t="s">
        <v>1</v>
      </c>
      <c r="C17" s="16" t="s">
        <v>1</v>
      </c>
      <c r="D17" s="16" t="s">
        <v>1</v>
      </c>
      <c r="E17" s="16" t="s">
        <v>1</v>
      </c>
      <c r="F17" s="16" t="s">
        <v>1</v>
      </c>
      <c r="G17" s="16" t="s">
        <v>1</v>
      </c>
      <c r="H17" s="16" t="s">
        <v>1</v>
      </c>
      <c r="I17" s="16" t="s">
        <v>1</v>
      </c>
      <c r="J17" s="16" t="s">
        <v>1</v>
      </c>
      <c r="K17" s="16" t="s">
        <v>1</v>
      </c>
      <c r="L17" s="16" t="s">
        <v>1</v>
      </c>
      <c r="M17" s="16" t="s">
        <v>1</v>
      </c>
      <c r="N17" s="16" t="s">
        <v>1</v>
      </c>
      <c r="O17" s="16" t="s">
        <v>1</v>
      </c>
      <c r="P17" s="16" t="s">
        <v>1</v>
      </c>
      <c r="Q17" s="16" t="s">
        <v>1</v>
      </c>
      <c r="R17" s="16" t="s">
        <v>1</v>
      </c>
      <c r="S17" s="16" t="s">
        <v>1</v>
      </c>
      <c r="T17" s="16" t="s">
        <v>1</v>
      </c>
      <c r="U17" s="16" t="s">
        <v>1</v>
      </c>
      <c r="V17" s="16" t="s">
        <v>1</v>
      </c>
      <c r="W17" s="16" t="s">
        <v>1</v>
      </c>
      <c r="X17" s="16" t="s">
        <v>1</v>
      </c>
      <c r="Y17" s="16" t="s">
        <v>1</v>
      </c>
      <c r="Z17" s="16" t="s">
        <v>1</v>
      </c>
      <c r="AA17" s="16" t="s">
        <v>1</v>
      </c>
      <c r="AB17" s="16" t="s">
        <v>1</v>
      </c>
      <c r="AC17" s="16" t="s">
        <v>1</v>
      </c>
      <c r="AD17" s="16" t="s">
        <v>1</v>
      </c>
      <c r="AE17" s="16" t="s">
        <v>1</v>
      </c>
      <c r="AF17" s="16" t="s">
        <v>1</v>
      </c>
      <c r="AG17" s="16" t="s">
        <v>1</v>
      </c>
      <c r="AH17" s="16" t="s">
        <v>1</v>
      </c>
      <c r="AI17" s="16" t="s">
        <v>1</v>
      </c>
      <c r="AJ17" s="16" t="s">
        <v>1</v>
      </c>
      <c r="AK17" s="16" t="s">
        <v>1</v>
      </c>
      <c r="AL17" s="16" t="s">
        <v>1</v>
      </c>
      <c r="AM17" s="16" t="s">
        <v>1</v>
      </c>
      <c r="AN17" s="16" t="s">
        <v>1</v>
      </c>
      <c r="AO17" s="16" t="s">
        <v>1</v>
      </c>
      <c r="AP17" s="16" t="s">
        <v>1</v>
      </c>
      <c r="AQ17" s="16" t="s">
        <v>1</v>
      </c>
      <c r="AR17" s="16" t="s">
        <v>1</v>
      </c>
      <c r="AS17" s="16" t="s">
        <v>1</v>
      </c>
      <c r="AT17" s="16" t="s">
        <v>1</v>
      </c>
      <c r="AU17" s="16" t="s">
        <v>1</v>
      </c>
      <c r="AV17" s="16" t="s">
        <v>1</v>
      </c>
      <c r="AW17" s="16" t="s">
        <v>1</v>
      </c>
      <c r="AX17" s="16" t="s">
        <v>1</v>
      </c>
      <c r="AY17" s="16" t="s">
        <v>1</v>
      </c>
      <c r="AZ17" s="16" t="s">
        <v>1</v>
      </c>
      <c r="BA17" s="16" t="s">
        <v>1</v>
      </c>
    </row>
    <row r="18" spans="1:53" x14ac:dyDescent="0.2">
      <c r="A18" s="16" t="s">
        <v>1</v>
      </c>
      <c r="B18" s="16" t="s">
        <v>1</v>
      </c>
      <c r="C18" s="16" t="s">
        <v>1</v>
      </c>
      <c r="D18" s="16" t="s">
        <v>1</v>
      </c>
      <c r="E18" s="16" t="s">
        <v>1</v>
      </c>
      <c r="F18" s="16" t="s">
        <v>1</v>
      </c>
      <c r="G18" s="16" t="s">
        <v>1</v>
      </c>
      <c r="H18" s="16" t="s">
        <v>1</v>
      </c>
      <c r="I18" s="16" t="s">
        <v>1</v>
      </c>
      <c r="J18" s="16" t="s">
        <v>1</v>
      </c>
      <c r="K18" s="16" t="s">
        <v>1</v>
      </c>
      <c r="L18" s="16" t="s">
        <v>1</v>
      </c>
      <c r="M18" s="16" t="s">
        <v>1</v>
      </c>
      <c r="N18" s="16" t="s">
        <v>1</v>
      </c>
      <c r="O18" s="16" t="s">
        <v>1</v>
      </c>
      <c r="P18" s="16" t="s">
        <v>1</v>
      </c>
      <c r="Q18" s="16" t="s">
        <v>1</v>
      </c>
      <c r="R18" s="16" t="s">
        <v>1</v>
      </c>
      <c r="S18" s="16" t="s">
        <v>1</v>
      </c>
      <c r="T18" s="16" t="s">
        <v>1</v>
      </c>
      <c r="U18" s="16" t="s">
        <v>1</v>
      </c>
      <c r="V18" s="16" t="s">
        <v>1</v>
      </c>
      <c r="W18" s="16" t="s">
        <v>1</v>
      </c>
      <c r="X18" s="16" t="s">
        <v>1</v>
      </c>
      <c r="Y18" s="16" t="s">
        <v>1</v>
      </c>
      <c r="Z18" s="16" t="s">
        <v>1</v>
      </c>
      <c r="AA18" s="16" t="s">
        <v>1</v>
      </c>
      <c r="AB18" s="16" t="s">
        <v>1</v>
      </c>
      <c r="AC18" s="16" t="s">
        <v>1</v>
      </c>
      <c r="AD18" s="16" t="s">
        <v>1</v>
      </c>
      <c r="AE18" s="16" t="s">
        <v>1</v>
      </c>
      <c r="AF18" s="16" t="s">
        <v>1</v>
      </c>
      <c r="AG18" s="16" t="s">
        <v>1</v>
      </c>
      <c r="AH18" s="16" t="s">
        <v>1</v>
      </c>
      <c r="AI18" s="16" t="s">
        <v>1</v>
      </c>
      <c r="AJ18" s="16" t="s">
        <v>1</v>
      </c>
      <c r="AK18" s="16" t="s">
        <v>1</v>
      </c>
      <c r="AL18" s="16" t="s">
        <v>1</v>
      </c>
      <c r="AM18" s="16" t="s">
        <v>1</v>
      </c>
      <c r="AN18" s="16" t="s">
        <v>1</v>
      </c>
      <c r="AO18" s="16" t="s">
        <v>1</v>
      </c>
      <c r="AP18" s="16" t="s">
        <v>1</v>
      </c>
      <c r="AQ18" s="16" t="s">
        <v>1</v>
      </c>
      <c r="AR18" s="16" t="s">
        <v>1</v>
      </c>
      <c r="AS18" s="16" t="s">
        <v>1</v>
      </c>
      <c r="AT18" s="16" t="s">
        <v>1</v>
      </c>
      <c r="AU18" s="16" t="s">
        <v>1</v>
      </c>
      <c r="AV18" s="16" t="s">
        <v>1</v>
      </c>
      <c r="AW18" s="16" t="s">
        <v>1</v>
      </c>
      <c r="AX18" s="16" t="s">
        <v>1</v>
      </c>
      <c r="AY18" s="16" t="s">
        <v>1</v>
      </c>
      <c r="AZ18" s="16" t="s">
        <v>1</v>
      </c>
      <c r="BA18" s="16" t="s">
        <v>1</v>
      </c>
    </row>
    <row r="19" spans="1:53" x14ac:dyDescent="0.2">
      <c r="A19" s="16" t="s">
        <v>1</v>
      </c>
      <c r="B19" s="16" t="s">
        <v>1</v>
      </c>
      <c r="C19" s="16" t="s">
        <v>1</v>
      </c>
      <c r="D19" s="16" t="s">
        <v>1</v>
      </c>
      <c r="E19" s="16" t="s">
        <v>1</v>
      </c>
      <c r="F19" s="16" t="s">
        <v>1</v>
      </c>
      <c r="G19" s="16" t="s">
        <v>1</v>
      </c>
      <c r="H19" s="16" t="s">
        <v>1</v>
      </c>
      <c r="I19" s="16" t="s">
        <v>1</v>
      </c>
      <c r="J19" s="16" t="s">
        <v>1</v>
      </c>
      <c r="K19" s="16" t="s">
        <v>1</v>
      </c>
      <c r="L19" s="16" t="s">
        <v>1</v>
      </c>
      <c r="M19" s="16" t="s">
        <v>1</v>
      </c>
      <c r="N19" s="16" t="s">
        <v>1</v>
      </c>
      <c r="O19" s="16" t="s">
        <v>1</v>
      </c>
      <c r="P19" s="16" t="s">
        <v>1</v>
      </c>
      <c r="Q19" s="16" t="s">
        <v>1</v>
      </c>
      <c r="R19" s="16" t="s">
        <v>1</v>
      </c>
      <c r="S19" s="16" t="s">
        <v>1</v>
      </c>
      <c r="T19" s="16" t="s">
        <v>1</v>
      </c>
      <c r="U19" s="16" t="s">
        <v>1</v>
      </c>
      <c r="V19" s="16" t="s">
        <v>1</v>
      </c>
      <c r="W19" s="16" t="s">
        <v>1</v>
      </c>
      <c r="X19" s="16" t="s">
        <v>1</v>
      </c>
      <c r="Y19" s="16" t="s">
        <v>1</v>
      </c>
      <c r="Z19" s="16" t="s">
        <v>1</v>
      </c>
      <c r="AA19" s="16" t="s">
        <v>1</v>
      </c>
      <c r="AB19" s="16" t="s">
        <v>1</v>
      </c>
      <c r="AC19" s="16" t="s">
        <v>1</v>
      </c>
      <c r="AD19" s="16" t="s">
        <v>1</v>
      </c>
      <c r="AE19" s="16" t="s">
        <v>1</v>
      </c>
      <c r="AF19" s="16" t="s">
        <v>1</v>
      </c>
      <c r="AG19" s="16" t="s">
        <v>1</v>
      </c>
      <c r="AH19" s="16" t="s">
        <v>1</v>
      </c>
      <c r="AI19" s="16" t="s">
        <v>1</v>
      </c>
      <c r="AJ19" s="16" t="s">
        <v>1</v>
      </c>
      <c r="AK19" s="16" t="s">
        <v>1</v>
      </c>
      <c r="AL19" s="16" t="s">
        <v>1</v>
      </c>
      <c r="AM19" s="16" t="s">
        <v>1</v>
      </c>
      <c r="AN19" s="16" t="s">
        <v>1</v>
      </c>
      <c r="AO19" s="16" t="s">
        <v>1</v>
      </c>
      <c r="AP19" s="16" t="s">
        <v>1</v>
      </c>
      <c r="AQ19" s="16" t="s">
        <v>1</v>
      </c>
      <c r="AR19" s="16" t="s">
        <v>1</v>
      </c>
      <c r="AS19" s="16" t="s">
        <v>1</v>
      </c>
      <c r="AT19" s="16" t="s">
        <v>1</v>
      </c>
      <c r="AU19" s="16" t="s">
        <v>1</v>
      </c>
      <c r="AV19" s="16" t="s">
        <v>1</v>
      </c>
      <c r="AW19" s="16" t="s">
        <v>1</v>
      </c>
      <c r="AX19" s="16" t="s">
        <v>1</v>
      </c>
      <c r="AY19" s="16" t="s">
        <v>1</v>
      </c>
      <c r="AZ19" s="16" t="s">
        <v>1</v>
      </c>
      <c r="BA19" s="16" t="s">
        <v>1</v>
      </c>
    </row>
    <row r="20" spans="1:53" x14ac:dyDescent="0.2">
      <c r="A20" s="16" t="s">
        <v>1</v>
      </c>
      <c r="B20" s="16" t="s">
        <v>1</v>
      </c>
      <c r="C20" s="16" t="s">
        <v>1</v>
      </c>
      <c r="D20" s="16" t="s">
        <v>1</v>
      </c>
      <c r="E20" s="16" t="s">
        <v>1</v>
      </c>
      <c r="F20" s="16" t="s">
        <v>1</v>
      </c>
      <c r="G20" s="16" t="s">
        <v>1</v>
      </c>
      <c r="H20" s="16" t="s">
        <v>1</v>
      </c>
      <c r="I20" s="16" t="s">
        <v>1</v>
      </c>
      <c r="J20" s="16" t="s">
        <v>1</v>
      </c>
      <c r="K20" s="16" t="s">
        <v>1</v>
      </c>
      <c r="L20" s="16" t="s">
        <v>1</v>
      </c>
      <c r="M20" s="16" t="s">
        <v>1</v>
      </c>
      <c r="N20" s="16" t="s">
        <v>1</v>
      </c>
      <c r="O20" s="16" t="s">
        <v>1</v>
      </c>
      <c r="P20" s="16" t="s">
        <v>1</v>
      </c>
      <c r="Q20" s="16" t="s">
        <v>1</v>
      </c>
      <c r="R20" s="16" t="s">
        <v>1</v>
      </c>
      <c r="S20" s="16" t="s">
        <v>1</v>
      </c>
      <c r="T20" s="16" t="s">
        <v>1</v>
      </c>
      <c r="U20" s="16" t="s">
        <v>1</v>
      </c>
      <c r="V20" s="16" t="s">
        <v>1</v>
      </c>
      <c r="W20" s="16" t="s">
        <v>1</v>
      </c>
      <c r="X20" s="16" t="s">
        <v>1</v>
      </c>
      <c r="Y20" s="16" t="s">
        <v>1</v>
      </c>
      <c r="Z20" s="16" t="s">
        <v>1</v>
      </c>
      <c r="AA20" s="16" t="s">
        <v>1</v>
      </c>
      <c r="AB20" s="16" t="s">
        <v>1</v>
      </c>
      <c r="AC20" s="16" t="s">
        <v>1</v>
      </c>
      <c r="AD20" s="16" t="s">
        <v>1</v>
      </c>
      <c r="AE20" s="16" t="s">
        <v>1</v>
      </c>
      <c r="AF20" s="16" t="s">
        <v>1</v>
      </c>
      <c r="AG20" s="16" t="s">
        <v>1</v>
      </c>
      <c r="AH20" s="16" t="s">
        <v>1</v>
      </c>
      <c r="AI20" s="16" t="s">
        <v>1</v>
      </c>
      <c r="AJ20" s="16" t="s">
        <v>1</v>
      </c>
      <c r="AK20" s="16" t="s">
        <v>1</v>
      </c>
      <c r="AL20" s="16" t="s">
        <v>1</v>
      </c>
      <c r="AM20" s="16" t="s">
        <v>1</v>
      </c>
      <c r="AN20" s="16" t="s">
        <v>1</v>
      </c>
      <c r="AO20" s="16" t="s">
        <v>1</v>
      </c>
      <c r="AP20" s="16" t="s">
        <v>1</v>
      </c>
      <c r="AQ20" s="16" t="s">
        <v>1</v>
      </c>
      <c r="AR20" s="16" t="s">
        <v>1</v>
      </c>
      <c r="AS20" s="16" t="s">
        <v>1</v>
      </c>
      <c r="AT20" s="16" t="s">
        <v>1</v>
      </c>
      <c r="AU20" s="16" t="s">
        <v>1</v>
      </c>
      <c r="AV20" s="16" t="s">
        <v>1</v>
      </c>
      <c r="AW20" s="16" t="s">
        <v>1</v>
      </c>
      <c r="AX20" s="16" t="s">
        <v>1</v>
      </c>
      <c r="AY20" s="16" t="s">
        <v>1</v>
      </c>
      <c r="AZ20" s="16" t="s">
        <v>1</v>
      </c>
      <c r="BA20" s="16" t="s">
        <v>1</v>
      </c>
    </row>
    <row r="21" spans="1:53" x14ac:dyDescent="0.2">
      <c r="A21" s="16" t="s">
        <v>1</v>
      </c>
      <c r="B21" s="16" t="s">
        <v>1</v>
      </c>
      <c r="C21" s="16" t="s">
        <v>1</v>
      </c>
      <c r="D21" s="16" t="s">
        <v>1</v>
      </c>
      <c r="E21" s="16" t="s">
        <v>1</v>
      </c>
      <c r="F21" s="16" t="s">
        <v>1</v>
      </c>
      <c r="G21" s="16" t="s">
        <v>1</v>
      </c>
      <c r="H21" s="16" t="s">
        <v>1</v>
      </c>
      <c r="I21" s="16" t="s">
        <v>1</v>
      </c>
      <c r="J21" s="16" t="s">
        <v>1</v>
      </c>
      <c r="K21" s="16" t="s">
        <v>1</v>
      </c>
      <c r="L21" s="16" t="s">
        <v>1</v>
      </c>
      <c r="M21" s="16" t="s">
        <v>1</v>
      </c>
      <c r="N21" s="16" t="s">
        <v>1</v>
      </c>
      <c r="O21" s="16" t="s">
        <v>1</v>
      </c>
      <c r="P21" s="16" t="s">
        <v>1</v>
      </c>
      <c r="Q21" s="16" t="s">
        <v>1</v>
      </c>
      <c r="R21" s="16" t="s">
        <v>1</v>
      </c>
      <c r="S21" s="16" t="s">
        <v>1</v>
      </c>
      <c r="T21" s="16" t="s">
        <v>1</v>
      </c>
      <c r="U21" s="16" t="s">
        <v>1</v>
      </c>
      <c r="V21" s="16" t="s">
        <v>1</v>
      </c>
      <c r="W21" s="16" t="s">
        <v>1</v>
      </c>
      <c r="X21" s="16" t="s">
        <v>1</v>
      </c>
      <c r="Y21" s="16" t="s">
        <v>1</v>
      </c>
      <c r="Z21" s="16" t="s">
        <v>1</v>
      </c>
      <c r="AA21" s="16" t="s">
        <v>1</v>
      </c>
      <c r="AB21" s="16" t="s">
        <v>1</v>
      </c>
      <c r="AC21" s="16" t="s">
        <v>1</v>
      </c>
      <c r="AD21" s="16" t="s">
        <v>1</v>
      </c>
      <c r="AE21" s="16" t="s">
        <v>1</v>
      </c>
      <c r="AF21" s="16" t="s">
        <v>1</v>
      </c>
      <c r="AG21" s="16" t="s">
        <v>1</v>
      </c>
      <c r="AH21" s="16" t="s">
        <v>1</v>
      </c>
      <c r="AI21" s="16" t="s">
        <v>1</v>
      </c>
      <c r="AJ21" s="16" t="s">
        <v>1</v>
      </c>
      <c r="AK21" s="16" t="s">
        <v>1</v>
      </c>
      <c r="AL21" s="16" t="s">
        <v>1</v>
      </c>
      <c r="AM21" s="16" t="s">
        <v>1</v>
      </c>
      <c r="AN21" s="16" t="s">
        <v>1</v>
      </c>
      <c r="AO21" s="16" t="s">
        <v>1</v>
      </c>
      <c r="AP21" s="16" t="s">
        <v>1</v>
      </c>
      <c r="AQ21" s="16" t="s">
        <v>1</v>
      </c>
      <c r="AR21" s="16" t="s">
        <v>1</v>
      </c>
      <c r="AS21" s="16" t="s">
        <v>1</v>
      </c>
      <c r="AT21" s="16" t="s">
        <v>1</v>
      </c>
      <c r="AU21" s="16" t="s">
        <v>1</v>
      </c>
      <c r="AV21" s="16" t="s">
        <v>1</v>
      </c>
      <c r="AW21" s="16" t="s">
        <v>1</v>
      </c>
      <c r="AX21" s="16" t="s">
        <v>1</v>
      </c>
      <c r="AY21" s="16" t="s">
        <v>1</v>
      </c>
      <c r="AZ21" s="16" t="s">
        <v>1</v>
      </c>
      <c r="BA21" s="16" t="s">
        <v>1</v>
      </c>
    </row>
    <row r="22" spans="1:53" x14ac:dyDescent="0.2">
      <c r="A22" s="16" t="s">
        <v>1</v>
      </c>
      <c r="B22" s="16" t="s">
        <v>1</v>
      </c>
      <c r="C22" s="16" t="s">
        <v>1</v>
      </c>
      <c r="D22" s="16" t="s">
        <v>1</v>
      </c>
      <c r="E22" s="16" t="s">
        <v>1</v>
      </c>
      <c r="F22" s="16" t="s">
        <v>1</v>
      </c>
      <c r="G22" s="16" t="s">
        <v>1</v>
      </c>
      <c r="H22" s="16" t="s">
        <v>1</v>
      </c>
      <c r="I22" s="16" t="s">
        <v>1</v>
      </c>
      <c r="J22" s="16" t="s">
        <v>1</v>
      </c>
      <c r="K22" s="16" t="s">
        <v>1</v>
      </c>
      <c r="L22" s="16" t="s">
        <v>1</v>
      </c>
      <c r="M22" s="16" t="s">
        <v>1</v>
      </c>
      <c r="N22" s="16" t="s">
        <v>1</v>
      </c>
      <c r="O22" s="16" t="s">
        <v>1</v>
      </c>
      <c r="P22" s="16" t="s">
        <v>1</v>
      </c>
      <c r="Q22" s="16" t="s">
        <v>1</v>
      </c>
      <c r="R22" s="16" t="s">
        <v>1</v>
      </c>
      <c r="S22" s="16" t="s">
        <v>1</v>
      </c>
      <c r="T22" s="16" t="s">
        <v>1</v>
      </c>
      <c r="U22" s="16" t="s">
        <v>1</v>
      </c>
      <c r="V22" s="16" t="s">
        <v>1</v>
      </c>
      <c r="W22" s="16" t="s">
        <v>1</v>
      </c>
      <c r="X22" s="16" t="s">
        <v>1</v>
      </c>
      <c r="Y22" s="16" t="s">
        <v>1</v>
      </c>
      <c r="Z22" s="16" t="s">
        <v>1</v>
      </c>
      <c r="AA22" s="16" t="s">
        <v>1</v>
      </c>
      <c r="AB22" s="16" t="s">
        <v>1</v>
      </c>
      <c r="AC22" s="16" t="s">
        <v>1</v>
      </c>
      <c r="AD22" s="16" t="s">
        <v>1</v>
      </c>
      <c r="AE22" s="16" t="s">
        <v>1</v>
      </c>
      <c r="AF22" s="16" t="s">
        <v>1</v>
      </c>
      <c r="AG22" s="16" t="s">
        <v>1</v>
      </c>
      <c r="AH22" s="16" t="s">
        <v>1</v>
      </c>
      <c r="AI22" s="16" t="s">
        <v>1</v>
      </c>
      <c r="AJ22" s="16" t="s">
        <v>1</v>
      </c>
      <c r="AK22" s="16" t="s">
        <v>1</v>
      </c>
      <c r="AL22" s="16" t="s">
        <v>1</v>
      </c>
      <c r="AM22" s="16" t="s">
        <v>1</v>
      </c>
      <c r="AN22" s="16" t="s">
        <v>1</v>
      </c>
      <c r="AO22" s="16" t="s">
        <v>1</v>
      </c>
      <c r="AP22" s="16" t="s">
        <v>1</v>
      </c>
      <c r="AQ22" s="16" t="s">
        <v>1</v>
      </c>
      <c r="AR22" s="16" t="s">
        <v>1</v>
      </c>
      <c r="AS22" s="16" t="s">
        <v>1</v>
      </c>
      <c r="AT22" s="16" t="s">
        <v>1</v>
      </c>
      <c r="AU22" s="16" t="s">
        <v>1</v>
      </c>
      <c r="AV22" s="16" t="s">
        <v>1</v>
      </c>
      <c r="AW22" s="16" t="s">
        <v>1</v>
      </c>
      <c r="AX22" s="16" t="s">
        <v>1</v>
      </c>
      <c r="AY22" s="16" t="s">
        <v>1</v>
      </c>
      <c r="AZ22" s="16" t="s">
        <v>1</v>
      </c>
      <c r="BA22" s="16" t="s">
        <v>1</v>
      </c>
    </row>
    <row r="23" spans="1:53" x14ac:dyDescent="0.2">
      <c r="A23" s="16" t="s">
        <v>1</v>
      </c>
      <c r="B23" s="16" t="s">
        <v>1</v>
      </c>
      <c r="C23" s="16" t="s">
        <v>1</v>
      </c>
      <c r="D23" s="16" t="s">
        <v>1</v>
      </c>
      <c r="E23" s="16" t="s">
        <v>1</v>
      </c>
      <c r="F23" s="16" t="s">
        <v>1</v>
      </c>
      <c r="G23" s="16" t="s">
        <v>1</v>
      </c>
      <c r="H23" s="16" t="s">
        <v>1</v>
      </c>
      <c r="I23" s="16" t="s">
        <v>1</v>
      </c>
      <c r="J23" s="16" t="s">
        <v>1</v>
      </c>
      <c r="K23" s="16" t="s">
        <v>1</v>
      </c>
      <c r="L23" s="16" t="s">
        <v>1</v>
      </c>
      <c r="M23" s="16" t="s">
        <v>1</v>
      </c>
      <c r="N23" s="16" t="s">
        <v>1</v>
      </c>
      <c r="O23" s="16" t="s">
        <v>1</v>
      </c>
      <c r="P23" s="16" t="s">
        <v>1</v>
      </c>
      <c r="Q23" s="16" t="s">
        <v>1</v>
      </c>
      <c r="R23" s="16" t="s">
        <v>1</v>
      </c>
      <c r="S23" s="16" t="s">
        <v>1</v>
      </c>
      <c r="T23" s="16" t="s">
        <v>1</v>
      </c>
      <c r="U23" s="16" t="s">
        <v>1</v>
      </c>
      <c r="V23" s="16" t="s">
        <v>1</v>
      </c>
      <c r="W23" s="16" t="s">
        <v>1</v>
      </c>
      <c r="X23" s="16" t="s">
        <v>1</v>
      </c>
      <c r="Y23" s="16" t="s">
        <v>1</v>
      </c>
      <c r="Z23" s="16" t="s">
        <v>1</v>
      </c>
      <c r="AA23" s="16" t="s">
        <v>1</v>
      </c>
      <c r="AB23" s="16" t="s">
        <v>1</v>
      </c>
      <c r="AC23" s="16" t="s">
        <v>1</v>
      </c>
      <c r="AD23" s="16" t="s">
        <v>1</v>
      </c>
      <c r="AE23" s="16" t="s">
        <v>1</v>
      </c>
      <c r="AF23" s="16" t="s">
        <v>1</v>
      </c>
      <c r="AG23" s="16" t="s">
        <v>1</v>
      </c>
      <c r="AH23" s="16" t="s">
        <v>1</v>
      </c>
      <c r="AI23" s="16" t="s">
        <v>1</v>
      </c>
      <c r="AJ23" s="16" t="s">
        <v>1</v>
      </c>
      <c r="AK23" s="16" t="s">
        <v>1</v>
      </c>
      <c r="AL23" s="16" t="s">
        <v>1</v>
      </c>
      <c r="AM23" s="16" t="s">
        <v>1</v>
      </c>
      <c r="AN23" s="16" t="s">
        <v>1</v>
      </c>
      <c r="AO23" s="16" t="s">
        <v>1</v>
      </c>
      <c r="AP23" s="16" t="s">
        <v>1</v>
      </c>
      <c r="AQ23" s="16" t="s">
        <v>1</v>
      </c>
      <c r="AR23" s="16" t="s">
        <v>1</v>
      </c>
      <c r="AS23" s="16" t="s">
        <v>1</v>
      </c>
      <c r="AT23" s="16" t="s">
        <v>1</v>
      </c>
      <c r="AU23" s="16" t="s">
        <v>1</v>
      </c>
      <c r="AV23" s="16" t="s">
        <v>1</v>
      </c>
      <c r="AW23" s="16" t="s">
        <v>1</v>
      </c>
      <c r="AX23" s="16" t="s">
        <v>1</v>
      </c>
      <c r="AY23" s="16" t="s">
        <v>1</v>
      </c>
      <c r="AZ23" s="16" t="s">
        <v>1</v>
      </c>
      <c r="BA23" s="16" t="s">
        <v>1</v>
      </c>
    </row>
    <row r="24" spans="1:53" x14ac:dyDescent="0.2">
      <c r="A24" s="16" t="s">
        <v>1</v>
      </c>
      <c r="B24" s="16" t="s">
        <v>1</v>
      </c>
      <c r="C24" s="16" t="s">
        <v>1</v>
      </c>
      <c r="D24" s="16" t="s">
        <v>1</v>
      </c>
      <c r="E24" s="16" t="s">
        <v>1</v>
      </c>
      <c r="F24" s="16" t="s">
        <v>1</v>
      </c>
      <c r="G24" s="16" t="s">
        <v>1</v>
      </c>
      <c r="H24" s="16" t="s">
        <v>1</v>
      </c>
      <c r="I24" s="16" t="s">
        <v>1</v>
      </c>
      <c r="J24" s="16" t="s">
        <v>1</v>
      </c>
      <c r="K24" s="16" t="s">
        <v>1</v>
      </c>
      <c r="L24" s="16" t="s">
        <v>1</v>
      </c>
      <c r="M24" s="16" t="s">
        <v>1</v>
      </c>
      <c r="N24" s="16" t="s">
        <v>1</v>
      </c>
      <c r="O24" s="16" t="s">
        <v>1</v>
      </c>
      <c r="P24" s="16" t="s">
        <v>1</v>
      </c>
      <c r="Q24" s="16" t="s">
        <v>1</v>
      </c>
      <c r="R24" s="16" t="s">
        <v>1</v>
      </c>
      <c r="S24" s="16" t="s">
        <v>1</v>
      </c>
      <c r="T24" s="16" t="s">
        <v>1</v>
      </c>
      <c r="U24" s="16" t="s">
        <v>1</v>
      </c>
      <c r="V24" s="16" t="s">
        <v>1</v>
      </c>
      <c r="W24" s="16" t="s">
        <v>1</v>
      </c>
      <c r="X24" s="16" t="s">
        <v>1</v>
      </c>
      <c r="Y24" s="16" t="s">
        <v>1</v>
      </c>
      <c r="Z24" s="16" t="s">
        <v>1</v>
      </c>
      <c r="AA24" s="16" t="s">
        <v>1</v>
      </c>
      <c r="AB24" s="16" t="s">
        <v>1</v>
      </c>
      <c r="AC24" s="16" t="s">
        <v>1</v>
      </c>
      <c r="AD24" s="16" t="s">
        <v>1</v>
      </c>
      <c r="AE24" s="16" t="s">
        <v>1</v>
      </c>
      <c r="AF24" s="16" t="s">
        <v>1</v>
      </c>
      <c r="AG24" s="16" t="s">
        <v>1</v>
      </c>
      <c r="AH24" s="16" t="s">
        <v>1</v>
      </c>
      <c r="AI24" s="16" t="s">
        <v>1</v>
      </c>
      <c r="AJ24" s="16" t="s">
        <v>1</v>
      </c>
      <c r="AK24" s="16" t="s">
        <v>1</v>
      </c>
      <c r="AL24" s="16" t="s">
        <v>1</v>
      </c>
      <c r="AM24" s="16" t="s">
        <v>1</v>
      </c>
      <c r="AN24" s="16" t="s">
        <v>1</v>
      </c>
      <c r="AO24" s="16" t="s">
        <v>1</v>
      </c>
      <c r="AP24" s="16" t="s">
        <v>1</v>
      </c>
      <c r="AQ24" s="16" t="s">
        <v>1</v>
      </c>
      <c r="AR24" s="16" t="s">
        <v>1</v>
      </c>
      <c r="AS24" s="16" t="s">
        <v>1</v>
      </c>
      <c r="AT24" s="16" t="s">
        <v>1</v>
      </c>
      <c r="AU24" s="16" t="s">
        <v>1</v>
      </c>
      <c r="AV24" s="16" t="s">
        <v>1</v>
      </c>
      <c r="AW24" s="16" t="s">
        <v>1</v>
      </c>
      <c r="AX24" s="16" t="s">
        <v>1</v>
      </c>
      <c r="AY24" s="16" t="s">
        <v>1</v>
      </c>
      <c r="AZ24" s="16" t="s">
        <v>1</v>
      </c>
      <c r="BA24" s="16" t="s">
        <v>1</v>
      </c>
    </row>
    <row r="25" spans="1:53" x14ac:dyDescent="0.2">
      <c r="A25" s="16"/>
      <c r="B25" s="16" t="s">
        <v>1</v>
      </c>
      <c r="C25" s="16" t="s">
        <v>1</v>
      </c>
      <c r="D25" s="16" t="s">
        <v>1</v>
      </c>
      <c r="E25" s="16" t="s">
        <v>1</v>
      </c>
      <c r="F25" s="16" t="s">
        <v>1</v>
      </c>
      <c r="G25" s="16" t="s">
        <v>1</v>
      </c>
      <c r="H25" s="16" t="s">
        <v>1</v>
      </c>
      <c r="I25" s="16" t="s">
        <v>1</v>
      </c>
      <c r="J25" s="16" t="s">
        <v>1</v>
      </c>
      <c r="K25" s="16" t="s">
        <v>1</v>
      </c>
      <c r="L25" s="16" t="s">
        <v>1</v>
      </c>
      <c r="M25" s="16" t="s">
        <v>1</v>
      </c>
      <c r="N25" s="16" t="s">
        <v>1</v>
      </c>
      <c r="O25" s="16" t="s">
        <v>1</v>
      </c>
      <c r="P25" s="16" t="s">
        <v>1</v>
      </c>
      <c r="Q25" s="16" t="s">
        <v>1</v>
      </c>
      <c r="R25" s="16" t="s">
        <v>1</v>
      </c>
      <c r="S25" s="16" t="s">
        <v>1</v>
      </c>
      <c r="T25" s="16" t="s">
        <v>1</v>
      </c>
      <c r="U25" s="16" t="s">
        <v>1</v>
      </c>
      <c r="V25" s="16" t="s">
        <v>1</v>
      </c>
      <c r="W25" s="16" t="s">
        <v>1</v>
      </c>
      <c r="X25" s="16" t="s">
        <v>1</v>
      </c>
      <c r="Y25" s="16" t="s">
        <v>1</v>
      </c>
      <c r="Z25" s="16" t="s">
        <v>1</v>
      </c>
      <c r="AA25" s="16" t="s">
        <v>1</v>
      </c>
      <c r="AB25" s="16" t="s">
        <v>1</v>
      </c>
      <c r="AC25" s="16" t="s">
        <v>1</v>
      </c>
      <c r="AD25" s="16" t="s">
        <v>1</v>
      </c>
      <c r="AE25" s="16" t="s">
        <v>1</v>
      </c>
      <c r="AF25" s="16" t="s">
        <v>1</v>
      </c>
      <c r="AG25" s="16" t="s">
        <v>1</v>
      </c>
      <c r="AH25" s="16" t="s">
        <v>1</v>
      </c>
      <c r="AI25" s="16" t="s">
        <v>1</v>
      </c>
      <c r="AJ25" s="16" t="s">
        <v>1</v>
      </c>
      <c r="AK25" s="16" t="s">
        <v>1</v>
      </c>
      <c r="AL25" s="16" t="s">
        <v>1</v>
      </c>
      <c r="AM25" s="16" t="s">
        <v>1</v>
      </c>
      <c r="AN25" s="16" t="s">
        <v>1</v>
      </c>
      <c r="AO25" s="16" t="s">
        <v>1</v>
      </c>
      <c r="AP25" s="16" t="s">
        <v>1</v>
      </c>
      <c r="AQ25" s="16" t="s">
        <v>1</v>
      </c>
      <c r="AR25" s="16" t="s">
        <v>1</v>
      </c>
      <c r="AS25" s="16" t="s">
        <v>1</v>
      </c>
      <c r="AT25" s="16" t="s">
        <v>1</v>
      </c>
      <c r="AU25" s="16" t="s">
        <v>1</v>
      </c>
      <c r="AV25" s="16" t="s">
        <v>1</v>
      </c>
      <c r="AW25" s="16" t="s">
        <v>1</v>
      </c>
      <c r="AX25" s="16" t="s">
        <v>1</v>
      </c>
      <c r="AY25" s="16" t="s">
        <v>1</v>
      </c>
      <c r="AZ25" s="16" t="s">
        <v>1</v>
      </c>
      <c r="BA25" s="16" t="s">
        <v>1</v>
      </c>
    </row>
    <row r="26" spans="1:53" x14ac:dyDescent="0.2">
      <c r="A26" s="16" t="s">
        <v>1</v>
      </c>
      <c r="B26" s="16" t="s">
        <v>1</v>
      </c>
      <c r="C26" s="16" t="s">
        <v>1</v>
      </c>
      <c r="D26" s="16" t="s">
        <v>1</v>
      </c>
      <c r="E26" s="16" t="s">
        <v>1</v>
      </c>
      <c r="F26" s="16" t="s">
        <v>1</v>
      </c>
      <c r="G26" s="16" t="s">
        <v>1</v>
      </c>
      <c r="H26" s="16" t="s">
        <v>1</v>
      </c>
      <c r="I26" s="16" t="s">
        <v>1</v>
      </c>
      <c r="J26" s="16" t="s">
        <v>1</v>
      </c>
      <c r="K26" s="16" t="s">
        <v>1</v>
      </c>
      <c r="L26" s="16" t="s">
        <v>1</v>
      </c>
      <c r="M26" s="16" t="s">
        <v>1</v>
      </c>
      <c r="N26" s="16" t="s">
        <v>1</v>
      </c>
      <c r="O26" s="16" t="s">
        <v>1</v>
      </c>
      <c r="P26" s="16" t="s">
        <v>1</v>
      </c>
      <c r="Q26" s="16" t="s">
        <v>1</v>
      </c>
      <c r="R26" s="16" t="s">
        <v>1</v>
      </c>
      <c r="S26" s="16" t="s">
        <v>1</v>
      </c>
      <c r="T26" s="16" t="s">
        <v>1</v>
      </c>
      <c r="U26" s="16" t="s">
        <v>1</v>
      </c>
      <c r="V26" s="16" t="s">
        <v>1</v>
      </c>
      <c r="W26" s="16" t="s">
        <v>1</v>
      </c>
      <c r="X26" s="16" t="s">
        <v>1</v>
      </c>
      <c r="Y26" s="16" t="s">
        <v>1</v>
      </c>
      <c r="Z26" s="16" t="s">
        <v>1</v>
      </c>
      <c r="AA26" s="16" t="s">
        <v>1</v>
      </c>
      <c r="AB26" s="16" t="s">
        <v>1</v>
      </c>
      <c r="AC26" s="16" t="s">
        <v>1</v>
      </c>
      <c r="AD26" s="16" t="s">
        <v>1</v>
      </c>
      <c r="AE26" s="16" t="s">
        <v>1</v>
      </c>
      <c r="AF26" s="16" t="s">
        <v>1</v>
      </c>
      <c r="AG26" s="16" t="s">
        <v>1</v>
      </c>
      <c r="AH26" s="16" t="s">
        <v>1</v>
      </c>
      <c r="AI26" s="16" t="s">
        <v>1</v>
      </c>
      <c r="AJ26" s="16" t="s">
        <v>1</v>
      </c>
      <c r="AK26" s="16" t="s">
        <v>1</v>
      </c>
      <c r="AL26" s="16" t="s">
        <v>1</v>
      </c>
      <c r="AM26" s="16" t="s">
        <v>1</v>
      </c>
      <c r="AN26" s="16" t="s">
        <v>1</v>
      </c>
      <c r="AO26" s="16" t="s">
        <v>1</v>
      </c>
      <c r="AP26" s="16" t="s">
        <v>1</v>
      </c>
      <c r="AQ26" s="16" t="s">
        <v>1</v>
      </c>
      <c r="AR26" s="16" t="s">
        <v>1</v>
      </c>
      <c r="AS26" s="16" t="s">
        <v>1</v>
      </c>
      <c r="AT26" s="16" t="s">
        <v>1</v>
      </c>
      <c r="AU26" s="16" t="s">
        <v>1</v>
      </c>
      <c r="AV26" s="16" t="s">
        <v>1</v>
      </c>
      <c r="AW26" s="16" t="s">
        <v>1</v>
      </c>
      <c r="AX26" s="16" t="s">
        <v>1</v>
      </c>
      <c r="AY26" s="16" t="s">
        <v>1</v>
      </c>
      <c r="AZ26" s="16" t="s">
        <v>1</v>
      </c>
      <c r="BA26" s="16" t="s">
        <v>1</v>
      </c>
    </row>
    <row r="27" spans="1:53" x14ac:dyDescent="0.2">
      <c r="A27" s="16" t="s">
        <v>1</v>
      </c>
      <c r="B27" s="16" t="s">
        <v>1</v>
      </c>
      <c r="C27" s="16" t="s">
        <v>1</v>
      </c>
      <c r="D27" s="16" t="s">
        <v>1</v>
      </c>
      <c r="E27" s="16" t="s">
        <v>1</v>
      </c>
      <c r="F27" s="16" t="s">
        <v>1</v>
      </c>
      <c r="G27" s="16" t="s">
        <v>1</v>
      </c>
      <c r="H27" s="16" t="s">
        <v>1</v>
      </c>
      <c r="I27" s="16" t="s">
        <v>1</v>
      </c>
      <c r="J27" s="16" t="s">
        <v>1</v>
      </c>
      <c r="K27" s="16" t="s">
        <v>1</v>
      </c>
      <c r="L27" s="16" t="s">
        <v>1</v>
      </c>
      <c r="M27" s="16" t="s">
        <v>1</v>
      </c>
      <c r="N27" s="16" t="s">
        <v>1</v>
      </c>
      <c r="O27" s="16" t="s">
        <v>1</v>
      </c>
      <c r="P27" s="16" t="s">
        <v>1</v>
      </c>
      <c r="Q27" s="16" t="s">
        <v>1</v>
      </c>
      <c r="R27" s="16" t="s">
        <v>1</v>
      </c>
      <c r="S27" s="16" t="s">
        <v>1</v>
      </c>
      <c r="T27" s="16" t="s">
        <v>1</v>
      </c>
      <c r="U27" s="16" t="s">
        <v>1</v>
      </c>
      <c r="V27" s="16" t="s">
        <v>1</v>
      </c>
      <c r="W27" s="16" t="s">
        <v>1</v>
      </c>
      <c r="X27" s="16" t="s">
        <v>1</v>
      </c>
      <c r="Y27" s="16" t="s">
        <v>1</v>
      </c>
      <c r="Z27" s="16" t="s">
        <v>1</v>
      </c>
      <c r="AA27" s="16" t="s">
        <v>1</v>
      </c>
      <c r="AB27" s="16" t="s">
        <v>1</v>
      </c>
      <c r="AC27" s="16" t="s">
        <v>1</v>
      </c>
      <c r="AD27" s="16" t="s">
        <v>1</v>
      </c>
      <c r="AE27" s="16" t="s">
        <v>1</v>
      </c>
      <c r="AF27" s="16" t="s">
        <v>1</v>
      </c>
      <c r="AG27" s="16" t="s">
        <v>1</v>
      </c>
      <c r="AH27" s="16" t="s">
        <v>1</v>
      </c>
      <c r="AI27" s="16" t="s">
        <v>1</v>
      </c>
      <c r="AJ27" s="16" t="s">
        <v>1</v>
      </c>
      <c r="AK27" s="16" t="s">
        <v>1</v>
      </c>
      <c r="AL27" s="16" t="s">
        <v>1</v>
      </c>
      <c r="AM27" s="16" t="s">
        <v>1</v>
      </c>
      <c r="AN27" s="16" t="s">
        <v>1</v>
      </c>
      <c r="AO27" s="16" t="s">
        <v>1</v>
      </c>
      <c r="AP27" s="16" t="s">
        <v>1</v>
      </c>
      <c r="AQ27" s="16" t="s">
        <v>1</v>
      </c>
      <c r="AR27" s="16" t="s">
        <v>1</v>
      </c>
      <c r="AS27" s="16" t="s">
        <v>1</v>
      </c>
      <c r="AT27" s="16" t="s">
        <v>1</v>
      </c>
      <c r="AU27" s="16" t="s">
        <v>1</v>
      </c>
      <c r="AV27" s="16" t="s">
        <v>1</v>
      </c>
      <c r="AW27" s="16" t="s">
        <v>1</v>
      </c>
      <c r="AX27" s="16" t="s">
        <v>1</v>
      </c>
      <c r="AY27" s="16" t="s">
        <v>1</v>
      </c>
      <c r="AZ27" s="16" t="s">
        <v>1</v>
      </c>
      <c r="BA27" s="16" t="s">
        <v>1</v>
      </c>
    </row>
    <row r="28" spans="1:53" x14ac:dyDescent="0.2">
      <c r="A28" s="16" t="s">
        <v>1</v>
      </c>
      <c r="B28" s="16" t="s">
        <v>1</v>
      </c>
      <c r="C28" s="16" t="s">
        <v>1</v>
      </c>
      <c r="D28" s="16" t="s">
        <v>1</v>
      </c>
      <c r="E28" s="16" t="s">
        <v>1</v>
      </c>
      <c r="F28" s="16" t="s">
        <v>1</v>
      </c>
      <c r="G28" s="16" t="s">
        <v>1</v>
      </c>
      <c r="H28" s="16" t="s">
        <v>1</v>
      </c>
      <c r="I28" s="16" t="s">
        <v>1</v>
      </c>
      <c r="J28" s="16" t="s">
        <v>1</v>
      </c>
      <c r="K28" s="16" t="s">
        <v>1</v>
      </c>
      <c r="L28" s="16" t="s">
        <v>1</v>
      </c>
      <c r="M28" s="16" t="s">
        <v>1</v>
      </c>
      <c r="N28" s="16" t="s">
        <v>1</v>
      </c>
      <c r="O28" s="16" t="s">
        <v>1</v>
      </c>
      <c r="P28" s="16" t="s">
        <v>1</v>
      </c>
      <c r="Q28" s="16" t="s">
        <v>1</v>
      </c>
      <c r="R28" s="16" t="s">
        <v>1</v>
      </c>
      <c r="S28" s="16" t="s">
        <v>1</v>
      </c>
      <c r="T28" s="16" t="s">
        <v>1</v>
      </c>
      <c r="U28" s="16" t="s">
        <v>1</v>
      </c>
      <c r="V28" s="16" t="s">
        <v>1</v>
      </c>
      <c r="W28" s="16" t="s">
        <v>1</v>
      </c>
      <c r="X28" s="16" t="s">
        <v>1</v>
      </c>
      <c r="Y28" s="16" t="s">
        <v>1</v>
      </c>
      <c r="Z28" s="16" t="s">
        <v>1</v>
      </c>
      <c r="AA28" s="16" t="s">
        <v>1</v>
      </c>
      <c r="AB28" s="16" t="s">
        <v>1</v>
      </c>
      <c r="AC28" s="16" t="s">
        <v>1</v>
      </c>
      <c r="AD28" s="16" t="s">
        <v>1</v>
      </c>
      <c r="AE28" s="16" t="s">
        <v>1</v>
      </c>
      <c r="AF28" s="16" t="s">
        <v>1</v>
      </c>
      <c r="AG28" s="16" t="s">
        <v>1</v>
      </c>
      <c r="AH28" s="16" t="s">
        <v>1</v>
      </c>
      <c r="AI28" s="16" t="s">
        <v>1</v>
      </c>
      <c r="AJ28" s="16" t="s">
        <v>1</v>
      </c>
      <c r="AK28" s="16" t="s">
        <v>1</v>
      </c>
      <c r="AL28" s="16" t="s">
        <v>1</v>
      </c>
      <c r="AM28" s="16" t="s">
        <v>1</v>
      </c>
      <c r="AN28" s="16" t="s">
        <v>1</v>
      </c>
      <c r="AO28" s="16" t="s">
        <v>1</v>
      </c>
      <c r="AP28" s="16" t="s">
        <v>1</v>
      </c>
      <c r="AQ28" s="16" t="s">
        <v>1</v>
      </c>
      <c r="AR28" s="16" t="s">
        <v>1</v>
      </c>
      <c r="AS28" s="16" t="s">
        <v>1</v>
      </c>
      <c r="AT28" s="16" t="s">
        <v>1</v>
      </c>
      <c r="AU28" s="16" t="s">
        <v>1</v>
      </c>
      <c r="AV28" s="16" t="s">
        <v>1</v>
      </c>
      <c r="AW28" s="16" t="s">
        <v>1</v>
      </c>
      <c r="AX28" s="16" t="s">
        <v>1</v>
      </c>
      <c r="AY28" s="16" t="s">
        <v>1</v>
      </c>
      <c r="AZ28" s="16" t="s">
        <v>1</v>
      </c>
      <c r="BA28" s="16" t="s">
        <v>1</v>
      </c>
    </row>
    <row r="29" spans="1:53" x14ac:dyDescent="0.2">
      <c r="A29" s="16" t="s">
        <v>1</v>
      </c>
      <c r="B29" s="16" t="s">
        <v>1</v>
      </c>
      <c r="C29" s="16" t="s">
        <v>1</v>
      </c>
      <c r="D29" s="16" t="s">
        <v>1</v>
      </c>
      <c r="E29" s="16" t="s">
        <v>1</v>
      </c>
      <c r="F29" s="16" t="s">
        <v>1</v>
      </c>
      <c r="G29" s="16" t="s">
        <v>1</v>
      </c>
      <c r="H29" s="16" t="s">
        <v>1</v>
      </c>
      <c r="I29" s="16" t="s">
        <v>1</v>
      </c>
      <c r="J29" s="16" t="s">
        <v>1</v>
      </c>
      <c r="K29" s="16" t="s">
        <v>1</v>
      </c>
      <c r="L29" s="16" t="s">
        <v>1</v>
      </c>
      <c r="M29" s="16" t="s">
        <v>1</v>
      </c>
      <c r="N29" s="16" t="s">
        <v>1</v>
      </c>
      <c r="O29" s="16" t="s">
        <v>1</v>
      </c>
      <c r="P29" s="16" t="s">
        <v>1</v>
      </c>
      <c r="Q29" s="16" t="s">
        <v>1</v>
      </c>
      <c r="R29" s="16" t="s">
        <v>1</v>
      </c>
      <c r="S29" s="16" t="s">
        <v>1</v>
      </c>
      <c r="T29" s="16" t="s">
        <v>1</v>
      </c>
      <c r="U29" s="16" t="s">
        <v>1</v>
      </c>
      <c r="V29" s="16" t="s">
        <v>1</v>
      </c>
      <c r="W29" s="16" t="s">
        <v>1</v>
      </c>
      <c r="X29" s="16" t="s">
        <v>1</v>
      </c>
      <c r="Y29" s="16" t="s">
        <v>1</v>
      </c>
      <c r="Z29" s="16" t="s">
        <v>1</v>
      </c>
      <c r="AA29" s="16" t="s">
        <v>1</v>
      </c>
      <c r="AB29" s="16" t="s">
        <v>1</v>
      </c>
      <c r="AC29" s="16" t="s">
        <v>1</v>
      </c>
      <c r="AD29" s="16" t="s">
        <v>1</v>
      </c>
      <c r="AE29" s="16" t="s">
        <v>1</v>
      </c>
      <c r="AF29" s="16" t="s">
        <v>1</v>
      </c>
      <c r="AG29" s="16" t="s">
        <v>1</v>
      </c>
      <c r="AH29" s="16" t="s">
        <v>1</v>
      </c>
      <c r="AI29" s="16" t="s">
        <v>1</v>
      </c>
      <c r="AJ29" s="16" t="s">
        <v>1</v>
      </c>
      <c r="AK29" s="16" t="s">
        <v>1</v>
      </c>
      <c r="AL29" s="16" t="s">
        <v>1</v>
      </c>
      <c r="AM29" s="16" t="s">
        <v>1</v>
      </c>
      <c r="AN29" s="16" t="s">
        <v>1</v>
      </c>
      <c r="AO29" s="16" t="s">
        <v>1</v>
      </c>
      <c r="AP29" s="16" t="s">
        <v>1</v>
      </c>
      <c r="AQ29" s="16" t="s">
        <v>1</v>
      </c>
      <c r="AR29" s="16" t="s">
        <v>1</v>
      </c>
      <c r="AS29" s="16" t="s">
        <v>1</v>
      </c>
      <c r="AT29" s="16" t="s">
        <v>1</v>
      </c>
      <c r="AU29" s="16" t="s">
        <v>1</v>
      </c>
      <c r="AV29" s="16" t="s">
        <v>1</v>
      </c>
      <c r="AW29" s="16" t="s">
        <v>1</v>
      </c>
      <c r="AX29" s="16" t="s">
        <v>1</v>
      </c>
      <c r="AY29" s="16" t="s">
        <v>1</v>
      </c>
      <c r="AZ29" s="16" t="s">
        <v>1</v>
      </c>
      <c r="BA29" s="16" t="s">
        <v>1</v>
      </c>
    </row>
    <row r="30" spans="1:53" x14ac:dyDescent="0.2">
      <c r="A30" s="16" t="s">
        <v>1</v>
      </c>
      <c r="B30" s="16" t="s">
        <v>1</v>
      </c>
      <c r="C30" s="16" t="s">
        <v>1</v>
      </c>
      <c r="D30" s="16" t="s">
        <v>1</v>
      </c>
      <c r="E30" s="16" t="s">
        <v>1</v>
      </c>
      <c r="F30" s="16" t="s">
        <v>1</v>
      </c>
      <c r="G30" s="16" t="s">
        <v>1</v>
      </c>
      <c r="H30" s="16" t="s">
        <v>1</v>
      </c>
      <c r="I30" s="16" t="s">
        <v>1</v>
      </c>
      <c r="J30" s="16" t="s">
        <v>1</v>
      </c>
      <c r="K30" s="16" t="s">
        <v>1</v>
      </c>
      <c r="L30" s="16" t="s">
        <v>1</v>
      </c>
      <c r="M30" s="16" t="s">
        <v>1</v>
      </c>
      <c r="N30" s="16" t="s">
        <v>1</v>
      </c>
      <c r="O30" s="16" t="s">
        <v>1</v>
      </c>
      <c r="P30" s="16" t="s">
        <v>1</v>
      </c>
      <c r="Q30" s="16" t="s">
        <v>1</v>
      </c>
      <c r="R30" s="16" t="s">
        <v>1</v>
      </c>
      <c r="S30" s="16" t="s">
        <v>1</v>
      </c>
      <c r="T30" s="16" t="s">
        <v>1</v>
      </c>
      <c r="U30" s="16" t="s">
        <v>1</v>
      </c>
      <c r="V30" s="16" t="s">
        <v>1</v>
      </c>
      <c r="W30" s="16" t="s">
        <v>1</v>
      </c>
      <c r="X30" s="16" t="s">
        <v>1</v>
      </c>
      <c r="Y30" s="16" t="s">
        <v>1</v>
      </c>
      <c r="Z30" s="16" t="s">
        <v>1</v>
      </c>
      <c r="AA30" s="16" t="s">
        <v>1</v>
      </c>
      <c r="AB30" s="16" t="s">
        <v>1</v>
      </c>
      <c r="AC30" s="16" t="s">
        <v>1</v>
      </c>
      <c r="AD30" s="16" t="s">
        <v>1</v>
      </c>
      <c r="AE30" s="16" t="s">
        <v>1</v>
      </c>
      <c r="AF30" s="16" t="s">
        <v>1</v>
      </c>
      <c r="AG30" s="16" t="s">
        <v>1</v>
      </c>
      <c r="AH30" s="16" t="s">
        <v>1</v>
      </c>
      <c r="AI30" s="16" t="s">
        <v>1</v>
      </c>
      <c r="AJ30" s="16" t="s">
        <v>1</v>
      </c>
      <c r="AK30" s="16" t="s">
        <v>1</v>
      </c>
      <c r="AL30" s="16" t="s">
        <v>1</v>
      </c>
      <c r="AM30" s="16" t="s">
        <v>1</v>
      </c>
      <c r="AN30" s="16" t="s">
        <v>1</v>
      </c>
      <c r="AO30" s="16" t="s">
        <v>1</v>
      </c>
      <c r="AP30" s="16" t="s">
        <v>1</v>
      </c>
      <c r="AQ30" s="16" t="s">
        <v>1</v>
      </c>
      <c r="AR30" s="16" t="s">
        <v>1</v>
      </c>
      <c r="AS30" s="16" t="s">
        <v>1</v>
      </c>
      <c r="AT30" s="16" t="s">
        <v>1</v>
      </c>
      <c r="AU30" s="16" t="s">
        <v>1</v>
      </c>
      <c r="AV30" s="16" t="s">
        <v>1</v>
      </c>
      <c r="AW30" s="16" t="s">
        <v>1</v>
      </c>
      <c r="AX30" s="16" t="s">
        <v>1</v>
      </c>
      <c r="AY30" s="16" t="s">
        <v>1</v>
      </c>
      <c r="AZ30" s="16" t="s">
        <v>1</v>
      </c>
      <c r="BA30" s="16" t="s">
        <v>1</v>
      </c>
    </row>
    <row r="31" spans="1:53" x14ac:dyDescent="0.2">
      <c r="A31" s="16" t="s">
        <v>1</v>
      </c>
      <c r="B31" s="16" t="s">
        <v>1</v>
      </c>
      <c r="C31" s="16" t="s">
        <v>1</v>
      </c>
      <c r="D31" s="16" t="s">
        <v>1</v>
      </c>
      <c r="E31" s="16" t="s">
        <v>1</v>
      </c>
      <c r="F31" s="16" t="s">
        <v>1</v>
      </c>
      <c r="G31" s="16" t="s">
        <v>1</v>
      </c>
      <c r="H31" s="16" t="s">
        <v>1</v>
      </c>
      <c r="I31" s="16" t="s">
        <v>1</v>
      </c>
      <c r="J31" s="16" t="s">
        <v>1</v>
      </c>
      <c r="K31" s="16" t="s">
        <v>1</v>
      </c>
      <c r="L31" s="16" t="s">
        <v>1</v>
      </c>
      <c r="M31" s="16" t="s">
        <v>1</v>
      </c>
      <c r="N31" s="16" t="s">
        <v>1</v>
      </c>
      <c r="O31" s="16" t="s">
        <v>1</v>
      </c>
      <c r="P31" s="16" t="s">
        <v>1</v>
      </c>
      <c r="Q31" s="16" t="s">
        <v>1</v>
      </c>
      <c r="R31" s="16" t="s">
        <v>1</v>
      </c>
      <c r="S31" s="16" t="s">
        <v>1</v>
      </c>
      <c r="T31" s="16" t="s">
        <v>1</v>
      </c>
      <c r="U31" s="16" t="s">
        <v>1</v>
      </c>
      <c r="V31" s="16" t="s">
        <v>1</v>
      </c>
      <c r="W31" s="16" t="s">
        <v>1</v>
      </c>
      <c r="X31" s="16" t="s">
        <v>1</v>
      </c>
      <c r="Y31" s="16" t="s">
        <v>1</v>
      </c>
      <c r="Z31" s="16" t="s">
        <v>1</v>
      </c>
      <c r="AA31" s="16" t="s">
        <v>1</v>
      </c>
      <c r="AB31" s="16" t="s">
        <v>1</v>
      </c>
      <c r="AC31" s="16" t="s">
        <v>1</v>
      </c>
      <c r="AD31" s="16" t="s">
        <v>1</v>
      </c>
      <c r="AE31" s="16" t="s">
        <v>1</v>
      </c>
      <c r="AF31" s="16" t="s">
        <v>1</v>
      </c>
      <c r="AG31" s="16" t="s">
        <v>1</v>
      </c>
      <c r="AH31" s="16" t="s">
        <v>1</v>
      </c>
      <c r="AI31" s="16" t="s">
        <v>1</v>
      </c>
      <c r="AJ31" s="16" t="s">
        <v>1</v>
      </c>
      <c r="AK31" s="16" t="s">
        <v>1</v>
      </c>
      <c r="AL31" s="16" t="s">
        <v>1</v>
      </c>
      <c r="AM31" s="16" t="s">
        <v>1</v>
      </c>
      <c r="AN31" s="16" t="s">
        <v>1</v>
      </c>
      <c r="AO31" s="16" t="s">
        <v>1</v>
      </c>
      <c r="AP31" s="16" t="s">
        <v>1</v>
      </c>
      <c r="AQ31" s="16" t="s">
        <v>1</v>
      </c>
      <c r="AR31" s="16" t="s">
        <v>1</v>
      </c>
      <c r="AS31" s="16" t="s">
        <v>1</v>
      </c>
      <c r="AT31" s="16" t="s">
        <v>1</v>
      </c>
      <c r="AU31" s="16" t="s">
        <v>1</v>
      </c>
      <c r="AV31" s="16" t="s">
        <v>1</v>
      </c>
      <c r="AW31" s="16" t="s">
        <v>1</v>
      </c>
      <c r="AX31" s="16" t="s">
        <v>1</v>
      </c>
      <c r="AY31" s="16" t="s">
        <v>1</v>
      </c>
      <c r="AZ31" s="16" t="s">
        <v>1</v>
      </c>
      <c r="BA31" s="16" t="s">
        <v>1</v>
      </c>
    </row>
    <row r="32" spans="1:53" x14ac:dyDescent="0.2">
      <c r="A32" s="16" t="s">
        <v>1</v>
      </c>
      <c r="B32" s="16" t="s">
        <v>1</v>
      </c>
      <c r="C32" s="16" t="s">
        <v>1</v>
      </c>
      <c r="D32" s="16" t="s">
        <v>1</v>
      </c>
      <c r="E32" s="16" t="s">
        <v>1</v>
      </c>
      <c r="F32" s="16" t="s">
        <v>1</v>
      </c>
      <c r="G32" s="16" t="s">
        <v>1</v>
      </c>
      <c r="H32" s="16" t="s">
        <v>1</v>
      </c>
      <c r="I32" s="16" t="s">
        <v>1</v>
      </c>
      <c r="J32" s="16" t="s">
        <v>1</v>
      </c>
      <c r="K32" s="16" t="s">
        <v>1</v>
      </c>
      <c r="L32" s="16" t="s">
        <v>1</v>
      </c>
      <c r="M32" s="16" t="s">
        <v>1</v>
      </c>
      <c r="N32" s="16" t="s">
        <v>1</v>
      </c>
      <c r="O32" s="16" t="s">
        <v>1</v>
      </c>
      <c r="P32" s="16" t="s">
        <v>1</v>
      </c>
      <c r="Q32" s="16" t="s">
        <v>1</v>
      </c>
      <c r="R32" s="16" t="s">
        <v>1</v>
      </c>
      <c r="S32" s="16" t="s">
        <v>1</v>
      </c>
      <c r="T32" s="16" t="s">
        <v>1</v>
      </c>
      <c r="U32" s="16" t="s">
        <v>1</v>
      </c>
      <c r="V32" s="16" t="s">
        <v>1</v>
      </c>
      <c r="W32" s="16" t="s">
        <v>1</v>
      </c>
      <c r="X32" s="16" t="s">
        <v>1</v>
      </c>
      <c r="Y32" s="16" t="s">
        <v>1</v>
      </c>
      <c r="Z32" s="16" t="s">
        <v>1</v>
      </c>
      <c r="AA32" s="16" t="s">
        <v>1</v>
      </c>
      <c r="AB32" s="16" t="s">
        <v>1</v>
      </c>
      <c r="AC32" s="16" t="s">
        <v>1</v>
      </c>
      <c r="AD32" s="16" t="s">
        <v>1</v>
      </c>
      <c r="AE32" s="16" t="s">
        <v>1</v>
      </c>
      <c r="AF32" s="16" t="s">
        <v>1</v>
      </c>
      <c r="AG32" s="16" t="s">
        <v>1</v>
      </c>
      <c r="AH32" s="16" t="s">
        <v>1</v>
      </c>
      <c r="AI32" s="16" t="s">
        <v>1</v>
      </c>
      <c r="AJ32" s="16" t="s">
        <v>1</v>
      </c>
      <c r="AK32" s="16" t="s">
        <v>1</v>
      </c>
      <c r="AL32" s="16" t="s">
        <v>1</v>
      </c>
      <c r="AM32" s="16" t="s">
        <v>1</v>
      </c>
      <c r="AN32" s="16" t="s">
        <v>1</v>
      </c>
      <c r="AO32" s="16" t="s">
        <v>1</v>
      </c>
      <c r="AP32" s="16" t="s">
        <v>1</v>
      </c>
      <c r="AQ32" s="16" t="s">
        <v>1</v>
      </c>
      <c r="AR32" s="16" t="s">
        <v>1</v>
      </c>
      <c r="AS32" s="16" t="s">
        <v>1</v>
      </c>
      <c r="AT32" s="16" t="s">
        <v>1</v>
      </c>
      <c r="AU32" s="16" t="s">
        <v>1</v>
      </c>
      <c r="AV32" s="16" t="s">
        <v>1</v>
      </c>
      <c r="AW32" s="16" t="s">
        <v>1</v>
      </c>
      <c r="AX32" s="16" t="s">
        <v>1</v>
      </c>
      <c r="AY32" s="16" t="s">
        <v>1</v>
      </c>
      <c r="AZ32" s="16" t="s">
        <v>1</v>
      </c>
      <c r="BA32" s="16" t="s">
        <v>1</v>
      </c>
    </row>
    <row r="33" spans="1:53" x14ac:dyDescent="0.2">
      <c r="A33" s="131"/>
      <c r="B33" s="16" t="s">
        <v>1</v>
      </c>
      <c r="C33" s="16" t="s">
        <v>1</v>
      </c>
      <c r="D33" s="16" t="s">
        <v>1</v>
      </c>
      <c r="E33" s="16" t="s">
        <v>1</v>
      </c>
      <c r="F33" s="16" t="s">
        <v>1</v>
      </c>
      <c r="G33" s="16" t="s">
        <v>1</v>
      </c>
      <c r="H33" s="16" t="s">
        <v>1</v>
      </c>
      <c r="I33" s="16" t="s">
        <v>1</v>
      </c>
      <c r="J33" s="16" t="s">
        <v>1</v>
      </c>
      <c r="K33" s="16" t="s">
        <v>1</v>
      </c>
      <c r="L33" s="16" t="s">
        <v>1</v>
      </c>
      <c r="M33" s="16" t="s">
        <v>1</v>
      </c>
      <c r="N33" s="16" t="s">
        <v>1</v>
      </c>
      <c r="O33" s="16" t="s">
        <v>1</v>
      </c>
      <c r="P33" s="16" t="s">
        <v>1</v>
      </c>
      <c r="Q33" s="16" t="s">
        <v>1</v>
      </c>
      <c r="R33" s="16" t="s">
        <v>1</v>
      </c>
      <c r="S33" s="16" t="s">
        <v>1</v>
      </c>
      <c r="T33" s="16" t="s">
        <v>1</v>
      </c>
      <c r="U33" s="16" t="s">
        <v>1</v>
      </c>
      <c r="V33" s="16" t="s">
        <v>1</v>
      </c>
      <c r="W33" s="16" t="s">
        <v>1</v>
      </c>
      <c r="X33" s="16" t="s">
        <v>1</v>
      </c>
      <c r="Y33" s="16" t="s">
        <v>1</v>
      </c>
      <c r="Z33" s="16" t="s">
        <v>1</v>
      </c>
      <c r="AA33" s="16" t="s">
        <v>1</v>
      </c>
      <c r="AB33" s="16" t="s">
        <v>1</v>
      </c>
      <c r="AC33" s="16" t="s">
        <v>1</v>
      </c>
      <c r="AD33" s="16" t="s">
        <v>1</v>
      </c>
      <c r="AE33" s="16" t="s">
        <v>1</v>
      </c>
      <c r="AF33" s="16" t="s">
        <v>1</v>
      </c>
      <c r="AG33" s="16" t="s">
        <v>1</v>
      </c>
      <c r="AH33" s="16" t="s">
        <v>1</v>
      </c>
      <c r="AI33" s="16" t="s">
        <v>1</v>
      </c>
      <c r="AJ33" s="16" t="s">
        <v>1</v>
      </c>
      <c r="AK33" s="16" t="s">
        <v>1</v>
      </c>
      <c r="AL33" s="16" t="s">
        <v>1</v>
      </c>
      <c r="AM33" s="16" t="s">
        <v>1</v>
      </c>
      <c r="AN33" s="16" t="s">
        <v>1</v>
      </c>
      <c r="AO33" s="16" t="s">
        <v>1</v>
      </c>
      <c r="AP33" s="16" t="s">
        <v>1</v>
      </c>
      <c r="AQ33" s="16" t="s">
        <v>1</v>
      </c>
      <c r="AR33" s="16" t="s">
        <v>1</v>
      </c>
      <c r="AS33" s="16" t="s">
        <v>1</v>
      </c>
      <c r="AT33" s="16" t="s">
        <v>1</v>
      </c>
      <c r="AU33" s="16" t="s">
        <v>1</v>
      </c>
      <c r="AV33" s="16" t="s">
        <v>1</v>
      </c>
      <c r="AW33" s="16" t="s">
        <v>1</v>
      </c>
      <c r="AX33" s="16" t="s">
        <v>1</v>
      </c>
      <c r="AY33" s="16" t="s">
        <v>1</v>
      </c>
      <c r="AZ33" s="16" t="s">
        <v>1</v>
      </c>
      <c r="BA33" s="16" t="s">
        <v>1</v>
      </c>
    </row>
    <row r="34" spans="1:53" x14ac:dyDescent="0.2">
      <c r="A34" s="16"/>
      <c r="B34" s="16" t="s">
        <v>1</v>
      </c>
      <c r="C34" s="16" t="s">
        <v>1</v>
      </c>
      <c r="D34" s="16" t="s">
        <v>1</v>
      </c>
      <c r="E34" s="16" t="s">
        <v>1</v>
      </c>
      <c r="F34" s="16" t="s">
        <v>1</v>
      </c>
      <c r="G34" s="16" t="s">
        <v>1</v>
      </c>
      <c r="H34" s="16" t="s">
        <v>1</v>
      </c>
      <c r="I34" s="16" t="s">
        <v>1</v>
      </c>
      <c r="J34" s="16" t="s">
        <v>1</v>
      </c>
      <c r="K34" s="16" t="s">
        <v>1</v>
      </c>
      <c r="L34" s="16" t="s">
        <v>1</v>
      </c>
      <c r="M34" s="16" t="s">
        <v>1</v>
      </c>
      <c r="N34" s="16" t="s">
        <v>1</v>
      </c>
      <c r="O34" s="16" t="s">
        <v>1</v>
      </c>
      <c r="P34" s="16" t="s">
        <v>1</v>
      </c>
      <c r="Q34" s="16" t="s">
        <v>1</v>
      </c>
      <c r="R34" s="16" t="s">
        <v>1</v>
      </c>
      <c r="S34" s="16" t="s">
        <v>1</v>
      </c>
      <c r="T34" s="16" t="s">
        <v>1</v>
      </c>
      <c r="U34" s="16" t="s">
        <v>1</v>
      </c>
      <c r="V34" s="16" t="s">
        <v>1</v>
      </c>
      <c r="W34" s="16" t="s">
        <v>1</v>
      </c>
      <c r="X34" s="16" t="s">
        <v>1</v>
      </c>
      <c r="Y34" s="16" t="s">
        <v>1</v>
      </c>
      <c r="Z34" s="16" t="s">
        <v>1</v>
      </c>
      <c r="AA34" s="16" t="s">
        <v>1</v>
      </c>
      <c r="AB34" s="16" t="s">
        <v>1</v>
      </c>
      <c r="AC34" s="16" t="s">
        <v>1</v>
      </c>
      <c r="AD34" s="16" t="s">
        <v>1</v>
      </c>
      <c r="AE34" s="16" t="s">
        <v>1</v>
      </c>
      <c r="AF34" s="16" t="s">
        <v>1</v>
      </c>
      <c r="AG34" s="16" t="s">
        <v>1</v>
      </c>
      <c r="AH34" s="16" t="s">
        <v>1</v>
      </c>
      <c r="AI34" s="16" t="s">
        <v>1</v>
      </c>
      <c r="AJ34" s="16" t="s">
        <v>1</v>
      </c>
      <c r="AK34" s="16" t="s">
        <v>1</v>
      </c>
      <c r="AL34" s="16" t="s">
        <v>1</v>
      </c>
      <c r="AM34" s="16" t="s">
        <v>1</v>
      </c>
      <c r="AN34" s="16" t="s">
        <v>1</v>
      </c>
      <c r="AO34" s="16" t="s">
        <v>1</v>
      </c>
      <c r="AP34" s="16" t="s">
        <v>1</v>
      </c>
      <c r="AQ34" s="16" t="s">
        <v>1</v>
      </c>
      <c r="AR34" s="16" t="s">
        <v>1</v>
      </c>
      <c r="AS34" s="16" t="s">
        <v>1</v>
      </c>
      <c r="AT34" s="16" t="s">
        <v>1</v>
      </c>
      <c r="AU34" s="16" t="s">
        <v>1</v>
      </c>
      <c r="AV34" s="16" t="s">
        <v>1</v>
      </c>
      <c r="AW34" s="16" t="s">
        <v>1</v>
      </c>
      <c r="AX34" s="16" t="s">
        <v>1</v>
      </c>
      <c r="AY34" s="16" t="s">
        <v>1</v>
      </c>
      <c r="AZ34" s="16" t="s">
        <v>1</v>
      </c>
      <c r="BA34" s="16" t="s">
        <v>1</v>
      </c>
    </row>
    <row r="35" spans="1:53" x14ac:dyDescent="0.2">
      <c r="A35" s="16" t="s">
        <v>1</v>
      </c>
      <c r="B35" s="16" t="s">
        <v>1</v>
      </c>
      <c r="C35" s="16" t="s">
        <v>1</v>
      </c>
      <c r="D35" s="16" t="s">
        <v>1</v>
      </c>
      <c r="E35" s="16" t="s">
        <v>1</v>
      </c>
      <c r="F35" s="16" t="s">
        <v>1</v>
      </c>
      <c r="G35" s="16" t="s">
        <v>1</v>
      </c>
      <c r="H35" s="16" t="s">
        <v>1</v>
      </c>
      <c r="I35" s="16" t="s">
        <v>1</v>
      </c>
      <c r="J35" s="16" t="s">
        <v>1</v>
      </c>
      <c r="K35" s="16" t="s">
        <v>1</v>
      </c>
      <c r="L35" s="16" t="s">
        <v>1</v>
      </c>
      <c r="M35" s="16" t="s">
        <v>1</v>
      </c>
      <c r="N35" s="16" t="s">
        <v>1</v>
      </c>
      <c r="O35" s="16" t="s">
        <v>1</v>
      </c>
      <c r="P35" s="16" t="s">
        <v>1</v>
      </c>
      <c r="Q35" s="16" t="s">
        <v>1</v>
      </c>
      <c r="R35" s="16" t="s">
        <v>1</v>
      </c>
      <c r="S35" s="16" t="s">
        <v>1</v>
      </c>
      <c r="T35" s="16" t="s">
        <v>1</v>
      </c>
      <c r="U35" s="16" t="s">
        <v>1</v>
      </c>
      <c r="V35" s="16" t="s">
        <v>1</v>
      </c>
      <c r="W35" s="16" t="s">
        <v>1</v>
      </c>
      <c r="X35" s="16" t="s">
        <v>1</v>
      </c>
      <c r="Y35" s="16" t="s">
        <v>1</v>
      </c>
      <c r="Z35" s="16" t="s">
        <v>1</v>
      </c>
      <c r="AA35" s="16" t="s">
        <v>1</v>
      </c>
      <c r="AB35" s="16" t="s">
        <v>1</v>
      </c>
      <c r="AC35" s="16" t="s">
        <v>1</v>
      </c>
      <c r="AD35" s="16" t="s">
        <v>1</v>
      </c>
      <c r="AE35" s="16" t="s">
        <v>1</v>
      </c>
      <c r="AF35" s="16" t="s">
        <v>1</v>
      </c>
      <c r="AG35" s="16" t="s">
        <v>1</v>
      </c>
      <c r="AH35" s="16" t="s">
        <v>1</v>
      </c>
      <c r="AI35" s="16" t="s">
        <v>1</v>
      </c>
      <c r="AJ35" s="16" t="s">
        <v>1</v>
      </c>
      <c r="AK35" s="16" t="s">
        <v>1</v>
      </c>
      <c r="AL35" s="16" t="s">
        <v>1</v>
      </c>
      <c r="AM35" s="16" t="s">
        <v>1</v>
      </c>
      <c r="AN35" s="16" t="s">
        <v>1</v>
      </c>
      <c r="AO35" s="16" t="s">
        <v>1</v>
      </c>
      <c r="AP35" s="16" t="s">
        <v>1</v>
      </c>
      <c r="AQ35" s="16" t="s">
        <v>1</v>
      </c>
      <c r="AR35" s="16" t="s">
        <v>1</v>
      </c>
      <c r="AS35" s="16" t="s">
        <v>1</v>
      </c>
      <c r="AT35" s="16" t="s">
        <v>1</v>
      </c>
      <c r="AU35" s="16" t="s">
        <v>1</v>
      </c>
      <c r="AV35" s="16" t="s">
        <v>1</v>
      </c>
      <c r="AW35" s="16" t="s">
        <v>1</v>
      </c>
      <c r="AX35" s="16" t="s">
        <v>1</v>
      </c>
      <c r="AY35" s="16" t="s">
        <v>1</v>
      </c>
      <c r="AZ35" s="16" t="s">
        <v>1</v>
      </c>
      <c r="BA35" s="16" t="s">
        <v>1</v>
      </c>
    </row>
    <row r="36" spans="1:53" x14ac:dyDescent="0.2">
      <c r="A36" s="16" t="s">
        <v>1</v>
      </c>
      <c r="B36" s="16" t="s">
        <v>1</v>
      </c>
      <c r="C36" s="16" t="s">
        <v>1</v>
      </c>
      <c r="D36" s="16" t="s">
        <v>1</v>
      </c>
      <c r="E36" s="16" t="s">
        <v>1</v>
      </c>
      <c r="F36" s="16" t="s">
        <v>1</v>
      </c>
      <c r="G36" s="16" t="s">
        <v>1</v>
      </c>
      <c r="H36" s="16" t="s">
        <v>1</v>
      </c>
      <c r="I36" s="16" t="s">
        <v>1</v>
      </c>
      <c r="J36" s="16" t="s">
        <v>1</v>
      </c>
      <c r="K36" s="16" t="s">
        <v>1</v>
      </c>
      <c r="L36" s="16" t="s">
        <v>1</v>
      </c>
      <c r="M36" s="16" t="s">
        <v>1</v>
      </c>
      <c r="N36" s="16" t="s">
        <v>1</v>
      </c>
      <c r="O36" s="16" t="s">
        <v>1</v>
      </c>
      <c r="P36" s="16" t="s">
        <v>1</v>
      </c>
      <c r="Q36" s="16" t="s">
        <v>1</v>
      </c>
      <c r="R36" s="16" t="s">
        <v>1</v>
      </c>
      <c r="S36" s="16" t="s">
        <v>1</v>
      </c>
      <c r="T36" s="16" t="s">
        <v>1</v>
      </c>
      <c r="U36" s="16" t="s">
        <v>1</v>
      </c>
      <c r="V36" s="16" t="s">
        <v>1</v>
      </c>
      <c r="W36" s="16" t="s">
        <v>1</v>
      </c>
      <c r="X36" s="16" t="s">
        <v>1</v>
      </c>
      <c r="Y36" s="16" t="s">
        <v>1</v>
      </c>
      <c r="Z36" s="16" t="s">
        <v>1</v>
      </c>
      <c r="AA36" s="16" t="s">
        <v>1</v>
      </c>
      <c r="AB36" s="16" t="s">
        <v>1</v>
      </c>
      <c r="AC36" s="16" t="s">
        <v>1</v>
      </c>
      <c r="AD36" s="16" t="s">
        <v>1</v>
      </c>
      <c r="AE36" s="16" t="s">
        <v>1</v>
      </c>
      <c r="AF36" s="16" t="s">
        <v>1</v>
      </c>
      <c r="AG36" s="16" t="s">
        <v>1</v>
      </c>
      <c r="AH36" s="16" t="s">
        <v>1</v>
      </c>
      <c r="AI36" s="16" t="s">
        <v>1</v>
      </c>
      <c r="AJ36" s="16" t="s">
        <v>1</v>
      </c>
      <c r="AK36" s="16" t="s">
        <v>1</v>
      </c>
      <c r="AL36" s="16" t="s">
        <v>1</v>
      </c>
      <c r="AM36" s="16" t="s">
        <v>1</v>
      </c>
      <c r="AN36" s="16" t="s">
        <v>1</v>
      </c>
      <c r="AO36" s="16" t="s">
        <v>1</v>
      </c>
      <c r="AP36" s="16" t="s">
        <v>1</v>
      </c>
      <c r="AQ36" s="16" t="s">
        <v>1</v>
      </c>
      <c r="AR36" s="16" t="s">
        <v>1</v>
      </c>
      <c r="AS36" s="16" t="s">
        <v>1</v>
      </c>
      <c r="AT36" s="16" t="s">
        <v>1</v>
      </c>
      <c r="AU36" s="16" t="s">
        <v>1</v>
      </c>
      <c r="AV36" s="16" t="s">
        <v>1</v>
      </c>
      <c r="AW36" s="16" t="s">
        <v>1</v>
      </c>
      <c r="AX36" s="16" t="s">
        <v>1</v>
      </c>
      <c r="AY36" s="16" t="s">
        <v>1</v>
      </c>
      <c r="AZ36" s="16" t="s">
        <v>1</v>
      </c>
      <c r="BA36" s="16" t="s">
        <v>1</v>
      </c>
    </row>
    <row r="37" spans="1:53" x14ac:dyDescent="0.2">
      <c r="A37" s="16" t="s">
        <v>1</v>
      </c>
      <c r="B37" s="16" t="s">
        <v>1</v>
      </c>
      <c r="C37" s="16" t="s">
        <v>1</v>
      </c>
      <c r="D37" s="16" t="s">
        <v>1</v>
      </c>
      <c r="E37" s="16" t="s">
        <v>1</v>
      </c>
      <c r="F37" s="16" t="s">
        <v>1</v>
      </c>
      <c r="G37" s="16" t="s">
        <v>1</v>
      </c>
      <c r="H37" s="16" t="s">
        <v>1</v>
      </c>
      <c r="I37" s="16" t="s">
        <v>1</v>
      </c>
      <c r="J37" s="16" t="s">
        <v>1</v>
      </c>
      <c r="K37" s="16" t="s">
        <v>1</v>
      </c>
      <c r="L37" s="16" t="s">
        <v>1</v>
      </c>
      <c r="M37" s="16" t="s">
        <v>1</v>
      </c>
      <c r="N37" s="16" t="s">
        <v>1</v>
      </c>
      <c r="O37" s="16" t="s">
        <v>1</v>
      </c>
      <c r="P37" s="16" t="s">
        <v>1</v>
      </c>
      <c r="Q37" s="16" t="s">
        <v>1</v>
      </c>
      <c r="R37" s="16" t="s">
        <v>1</v>
      </c>
      <c r="S37" s="16" t="s">
        <v>1</v>
      </c>
      <c r="T37" s="16" t="s">
        <v>1</v>
      </c>
      <c r="U37" s="16" t="s">
        <v>1</v>
      </c>
      <c r="V37" s="16" t="s">
        <v>1</v>
      </c>
      <c r="W37" s="16" t="s">
        <v>1</v>
      </c>
      <c r="X37" s="16" t="s">
        <v>1</v>
      </c>
      <c r="Y37" s="16" t="s">
        <v>1</v>
      </c>
      <c r="Z37" s="16" t="s">
        <v>1</v>
      </c>
      <c r="AA37" s="16" t="s">
        <v>1</v>
      </c>
      <c r="AB37" s="16" t="s">
        <v>1</v>
      </c>
      <c r="AC37" s="16" t="s">
        <v>1</v>
      </c>
      <c r="AD37" s="16" t="s">
        <v>1</v>
      </c>
      <c r="AE37" s="16" t="s">
        <v>1</v>
      </c>
      <c r="AF37" s="16" t="s">
        <v>1</v>
      </c>
      <c r="AG37" s="16" t="s">
        <v>1</v>
      </c>
      <c r="AH37" s="16" t="s">
        <v>1</v>
      </c>
      <c r="AI37" s="16" t="s">
        <v>1</v>
      </c>
      <c r="AJ37" s="16" t="s">
        <v>1</v>
      </c>
      <c r="AK37" s="16" t="s">
        <v>1</v>
      </c>
      <c r="AL37" s="16" t="s">
        <v>1</v>
      </c>
      <c r="AM37" s="16" t="s">
        <v>1</v>
      </c>
      <c r="AN37" s="16" t="s">
        <v>1</v>
      </c>
      <c r="AO37" s="16" t="s">
        <v>1</v>
      </c>
      <c r="AP37" s="16" t="s">
        <v>1</v>
      </c>
      <c r="AQ37" s="16" t="s">
        <v>1</v>
      </c>
      <c r="AR37" s="16" t="s">
        <v>1</v>
      </c>
      <c r="AS37" s="16" t="s">
        <v>1</v>
      </c>
      <c r="AT37" s="16" t="s">
        <v>1</v>
      </c>
      <c r="AU37" s="16" t="s">
        <v>1</v>
      </c>
      <c r="AV37" s="16" t="s">
        <v>1</v>
      </c>
      <c r="AW37" s="16" t="s">
        <v>1</v>
      </c>
      <c r="AX37" s="16" t="s">
        <v>1</v>
      </c>
      <c r="AY37" s="16" t="s">
        <v>1</v>
      </c>
      <c r="AZ37" s="16" t="s">
        <v>1</v>
      </c>
      <c r="BA37" s="16" t="s">
        <v>1</v>
      </c>
    </row>
    <row r="38" spans="1:53" x14ac:dyDescent="0.2">
      <c r="A38" s="16" t="s">
        <v>1</v>
      </c>
      <c r="B38" s="16" t="s">
        <v>1</v>
      </c>
      <c r="C38" s="16" t="s">
        <v>1</v>
      </c>
      <c r="D38" s="16" t="s">
        <v>1</v>
      </c>
      <c r="E38" s="16" t="s">
        <v>1</v>
      </c>
      <c r="F38" s="16" t="s">
        <v>1</v>
      </c>
      <c r="G38" s="16" t="s">
        <v>1</v>
      </c>
      <c r="H38" s="16" t="s">
        <v>1</v>
      </c>
      <c r="I38" s="16" t="s">
        <v>1</v>
      </c>
      <c r="J38" s="16" t="s">
        <v>1</v>
      </c>
      <c r="K38" s="16" t="s">
        <v>1</v>
      </c>
      <c r="L38" s="16" t="s">
        <v>1</v>
      </c>
      <c r="M38" s="16" t="s">
        <v>1</v>
      </c>
      <c r="N38" s="16" t="s">
        <v>1</v>
      </c>
      <c r="O38" s="16" t="s">
        <v>1</v>
      </c>
      <c r="P38" s="16" t="s">
        <v>1</v>
      </c>
      <c r="Q38" s="16" t="s">
        <v>1</v>
      </c>
      <c r="R38" s="16" t="s">
        <v>1</v>
      </c>
      <c r="S38" s="16" t="s">
        <v>1</v>
      </c>
      <c r="T38" s="16" t="s">
        <v>1</v>
      </c>
      <c r="U38" s="16" t="s">
        <v>1</v>
      </c>
      <c r="V38" s="16" t="s">
        <v>1</v>
      </c>
      <c r="W38" s="16" t="s">
        <v>1</v>
      </c>
      <c r="X38" s="16" t="s">
        <v>1</v>
      </c>
      <c r="Y38" s="16" t="s">
        <v>1</v>
      </c>
      <c r="Z38" s="16" t="s">
        <v>1</v>
      </c>
      <c r="AA38" s="16" t="s">
        <v>1</v>
      </c>
      <c r="AB38" s="16" t="s">
        <v>1</v>
      </c>
      <c r="AC38" s="16" t="s">
        <v>1</v>
      </c>
      <c r="AD38" s="16" t="s">
        <v>1</v>
      </c>
      <c r="AE38" s="16" t="s">
        <v>1</v>
      </c>
      <c r="AF38" s="16" t="s">
        <v>1</v>
      </c>
      <c r="AG38" s="16" t="s">
        <v>1</v>
      </c>
      <c r="AH38" s="16" t="s">
        <v>1</v>
      </c>
      <c r="AI38" s="16" t="s">
        <v>1</v>
      </c>
      <c r="AJ38" s="16" t="s">
        <v>1</v>
      </c>
      <c r="AK38" s="16" t="s">
        <v>1</v>
      </c>
      <c r="AL38" s="16" t="s">
        <v>1</v>
      </c>
      <c r="AM38" s="16" t="s">
        <v>1</v>
      </c>
      <c r="AN38" s="16" t="s">
        <v>1</v>
      </c>
      <c r="AO38" s="16" t="s">
        <v>1</v>
      </c>
      <c r="AP38" s="16" t="s">
        <v>1</v>
      </c>
      <c r="AQ38" s="16" t="s">
        <v>1</v>
      </c>
      <c r="AR38" s="16" t="s">
        <v>1</v>
      </c>
      <c r="AS38" s="16" t="s">
        <v>1</v>
      </c>
      <c r="AT38" s="16" t="s">
        <v>1</v>
      </c>
      <c r="AU38" s="16" t="s">
        <v>1</v>
      </c>
      <c r="AV38" s="16" t="s">
        <v>1</v>
      </c>
      <c r="AW38" s="16" t="s">
        <v>1</v>
      </c>
      <c r="AX38" s="16" t="s">
        <v>1</v>
      </c>
      <c r="AY38" s="16" t="s">
        <v>1</v>
      </c>
      <c r="AZ38" s="16" t="s">
        <v>1</v>
      </c>
      <c r="BA38" s="16" t="s">
        <v>1</v>
      </c>
    </row>
    <row r="39" spans="1:53" x14ac:dyDescent="0.2">
      <c r="A39" s="16" t="s">
        <v>1</v>
      </c>
      <c r="B39" s="16" t="s">
        <v>1</v>
      </c>
      <c r="C39" s="16" t="s">
        <v>1</v>
      </c>
      <c r="D39" s="16" t="s">
        <v>1</v>
      </c>
      <c r="E39" s="16" t="s">
        <v>1</v>
      </c>
      <c r="F39" s="16" t="s">
        <v>1</v>
      </c>
      <c r="G39" s="16" t="s">
        <v>1</v>
      </c>
      <c r="H39" s="16" t="s">
        <v>1</v>
      </c>
      <c r="I39" s="16" t="s">
        <v>1</v>
      </c>
      <c r="J39" s="16" t="s">
        <v>1</v>
      </c>
      <c r="K39" s="16" t="s">
        <v>1</v>
      </c>
      <c r="L39" s="16" t="s">
        <v>1</v>
      </c>
      <c r="M39" s="16" t="s">
        <v>1</v>
      </c>
      <c r="N39" s="16" t="s">
        <v>1</v>
      </c>
      <c r="O39" s="16" t="s">
        <v>1</v>
      </c>
      <c r="P39" s="16" t="s">
        <v>1</v>
      </c>
      <c r="Q39" s="16" t="s">
        <v>1</v>
      </c>
      <c r="R39" s="16" t="s">
        <v>1</v>
      </c>
      <c r="S39" s="16" t="s">
        <v>1</v>
      </c>
      <c r="T39" s="16" t="s">
        <v>1</v>
      </c>
      <c r="U39" s="16" t="s">
        <v>1</v>
      </c>
      <c r="V39" s="16" t="s">
        <v>1</v>
      </c>
      <c r="W39" s="16" t="s">
        <v>1</v>
      </c>
      <c r="X39" s="16" t="s">
        <v>1</v>
      </c>
      <c r="Y39" s="16" t="s">
        <v>1</v>
      </c>
      <c r="Z39" s="16" t="s">
        <v>1</v>
      </c>
      <c r="AA39" s="16" t="s">
        <v>1</v>
      </c>
      <c r="AB39" s="16" t="s">
        <v>1</v>
      </c>
      <c r="AC39" s="16" t="s">
        <v>1</v>
      </c>
      <c r="AD39" s="16" t="s">
        <v>1</v>
      </c>
      <c r="AE39" s="16" t="s">
        <v>1</v>
      </c>
      <c r="AF39" s="16" t="s">
        <v>1</v>
      </c>
      <c r="AG39" s="16" t="s">
        <v>1</v>
      </c>
      <c r="AH39" s="16" t="s">
        <v>1</v>
      </c>
      <c r="AI39" s="16" t="s">
        <v>1</v>
      </c>
      <c r="AJ39" s="16" t="s">
        <v>1</v>
      </c>
      <c r="AK39" s="16" t="s">
        <v>1</v>
      </c>
      <c r="AL39" s="16" t="s">
        <v>1</v>
      </c>
      <c r="AM39" s="16" t="s">
        <v>1</v>
      </c>
      <c r="AN39" s="16" t="s">
        <v>1</v>
      </c>
      <c r="AO39" s="16" t="s">
        <v>1</v>
      </c>
      <c r="AP39" s="16" t="s">
        <v>1</v>
      </c>
      <c r="AQ39" s="16" t="s">
        <v>1</v>
      </c>
      <c r="AR39" s="16" t="s">
        <v>1</v>
      </c>
      <c r="AS39" s="16" t="s">
        <v>1</v>
      </c>
      <c r="AT39" s="16" t="s">
        <v>1</v>
      </c>
      <c r="AU39" s="16" t="s">
        <v>1</v>
      </c>
      <c r="AV39" s="16" t="s">
        <v>1</v>
      </c>
      <c r="AW39" s="16" t="s">
        <v>1</v>
      </c>
      <c r="AX39" s="16" t="s">
        <v>1</v>
      </c>
      <c r="AY39" s="16" t="s">
        <v>1</v>
      </c>
      <c r="AZ39" s="16" t="s">
        <v>1</v>
      </c>
      <c r="BA39" s="16" t="s">
        <v>1</v>
      </c>
    </row>
    <row r="40" spans="1:53" x14ac:dyDescent="0.2">
      <c r="A40" s="16" t="s">
        <v>1</v>
      </c>
      <c r="B40" s="16" t="s">
        <v>1</v>
      </c>
      <c r="C40" s="16" t="s">
        <v>1</v>
      </c>
      <c r="D40" s="16" t="s">
        <v>1</v>
      </c>
      <c r="E40" s="16" t="s">
        <v>1</v>
      </c>
      <c r="F40" s="16" t="s">
        <v>1</v>
      </c>
      <c r="G40" s="16" t="s">
        <v>1</v>
      </c>
      <c r="H40" s="16" t="s">
        <v>1</v>
      </c>
      <c r="I40" s="16" t="s">
        <v>1</v>
      </c>
      <c r="J40" s="16" t="s">
        <v>1</v>
      </c>
      <c r="K40" s="16" t="s">
        <v>1</v>
      </c>
      <c r="L40" s="16" t="s">
        <v>1</v>
      </c>
      <c r="M40" s="16" t="s">
        <v>1</v>
      </c>
      <c r="N40" s="16" t="s">
        <v>1</v>
      </c>
      <c r="O40" s="16" t="s">
        <v>1</v>
      </c>
      <c r="P40" s="16" t="s">
        <v>1</v>
      </c>
      <c r="Q40" s="16" t="s">
        <v>1</v>
      </c>
      <c r="R40" s="16" t="s">
        <v>1</v>
      </c>
      <c r="S40" s="16" t="s">
        <v>1</v>
      </c>
      <c r="T40" s="16" t="s">
        <v>1</v>
      </c>
      <c r="U40" s="16" t="s">
        <v>1</v>
      </c>
      <c r="V40" s="16" t="s">
        <v>1</v>
      </c>
      <c r="W40" s="16" t="s">
        <v>1</v>
      </c>
      <c r="X40" s="16" t="s">
        <v>1</v>
      </c>
      <c r="Y40" s="16" t="s">
        <v>1</v>
      </c>
      <c r="Z40" s="16" t="s">
        <v>1</v>
      </c>
      <c r="AA40" s="16" t="s">
        <v>1</v>
      </c>
      <c r="AB40" s="16" t="s">
        <v>1</v>
      </c>
      <c r="AC40" s="16" t="s">
        <v>1</v>
      </c>
      <c r="AD40" s="16" t="s">
        <v>1</v>
      </c>
      <c r="AE40" s="16" t="s">
        <v>1</v>
      </c>
      <c r="AF40" s="16" t="s">
        <v>1</v>
      </c>
      <c r="AG40" s="16" t="s">
        <v>1</v>
      </c>
      <c r="AH40" s="16" t="s">
        <v>1</v>
      </c>
      <c r="AI40" s="16" t="s">
        <v>1</v>
      </c>
      <c r="AJ40" s="16" t="s">
        <v>1</v>
      </c>
      <c r="AK40" s="16" t="s">
        <v>1</v>
      </c>
      <c r="AL40" s="16" t="s">
        <v>1</v>
      </c>
      <c r="AM40" s="16" t="s">
        <v>1</v>
      </c>
      <c r="AN40" s="16" t="s">
        <v>1</v>
      </c>
      <c r="AO40" s="16" t="s">
        <v>1</v>
      </c>
      <c r="AP40" s="16" t="s">
        <v>1</v>
      </c>
      <c r="AQ40" s="16" t="s">
        <v>1</v>
      </c>
      <c r="AR40" s="16" t="s">
        <v>1</v>
      </c>
      <c r="AS40" s="16" t="s">
        <v>1</v>
      </c>
      <c r="AT40" s="16" t="s">
        <v>1</v>
      </c>
      <c r="AU40" s="16" t="s">
        <v>1</v>
      </c>
      <c r="AV40" s="16" t="s">
        <v>1</v>
      </c>
      <c r="AW40" s="16" t="s">
        <v>1</v>
      </c>
      <c r="AX40" s="16" t="s">
        <v>1</v>
      </c>
      <c r="AY40" s="16" t="s">
        <v>1</v>
      </c>
      <c r="AZ40" s="16" t="s">
        <v>1</v>
      </c>
      <c r="BA40" s="16" t="s">
        <v>1</v>
      </c>
    </row>
    <row r="41" spans="1:53" x14ac:dyDescent="0.2">
      <c r="A41" s="16" t="s">
        <v>1</v>
      </c>
      <c r="B41" s="16" t="s">
        <v>1</v>
      </c>
      <c r="C41" s="16" t="s">
        <v>1</v>
      </c>
      <c r="D41" s="16" t="s">
        <v>1</v>
      </c>
      <c r="E41" s="16" t="s">
        <v>1</v>
      </c>
      <c r="F41" s="16" t="s">
        <v>1</v>
      </c>
      <c r="G41" s="16" t="s">
        <v>1</v>
      </c>
      <c r="H41" s="16" t="s">
        <v>1</v>
      </c>
      <c r="I41" s="16" t="s">
        <v>1</v>
      </c>
      <c r="J41" s="16" t="s">
        <v>1</v>
      </c>
      <c r="K41" s="16" t="s">
        <v>1</v>
      </c>
      <c r="L41" s="16" t="s">
        <v>1</v>
      </c>
      <c r="M41" s="16" t="s">
        <v>1</v>
      </c>
      <c r="N41" s="16" t="s">
        <v>1</v>
      </c>
      <c r="O41" s="16" t="s">
        <v>1</v>
      </c>
      <c r="P41" s="16" t="s">
        <v>1</v>
      </c>
      <c r="Q41" s="16" t="s">
        <v>1</v>
      </c>
      <c r="R41" s="16" t="s">
        <v>1</v>
      </c>
      <c r="S41" s="16" t="s">
        <v>1</v>
      </c>
      <c r="T41" s="16" t="s">
        <v>1</v>
      </c>
      <c r="U41" s="16" t="s">
        <v>1</v>
      </c>
      <c r="V41" s="16" t="s">
        <v>1</v>
      </c>
      <c r="W41" s="16" t="s">
        <v>1</v>
      </c>
      <c r="X41" s="16" t="s">
        <v>1</v>
      </c>
      <c r="Y41" s="16" t="s">
        <v>1</v>
      </c>
      <c r="Z41" s="16" t="s">
        <v>1</v>
      </c>
      <c r="AA41" s="16" t="s">
        <v>1</v>
      </c>
      <c r="AB41" s="16" t="s">
        <v>1</v>
      </c>
      <c r="AC41" s="16" t="s">
        <v>1</v>
      </c>
      <c r="AD41" s="16" t="s">
        <v>1</v>
      </c>
      <c r="AE41" s="16" t="s">
        <v>1</v>
      </c>
      <c r="AF41" s="16" t="s">
        <v>1</v>
      </c>
      <c r="AG41" s="16" t="s">
        <v>1</v>
      </c>
      <c r="AH41" s="16" t="s">
        <v>1</v>
      </c>
      <c r="AI41" s="16" t="s">
        <v>1</v>
      </c>
      <c r="AJ41" s="16" t="s">
        <v>1</v>
      </c>
      <c r="AK41" s="16" t="s">
        <v>1</v>
      </c>
      <c r="AL41" s="16" t="s">
        <v>1</v>
      </c>
      <c r="AM41" s="16" t="s">
        <v>1</v>
      </c>
      <c r="AN41" s="16" t="s">
        <v>1</v>
      </c>
      <c r="AO41" s="16" t="s">
        <v>1</v>
      </c>
      <c r="AP41" s="16" t="s">
        <v>1</v>
      </c>
      <c r="AQ41" s="16" t="s">
        <v>1</v>
      </c>
      <c r="AR41" s="16" t="s">
        <v>1</v>
      </c>
      <c r="AS41" s="16" t="s">
        <v>1</v>
      </c>
      <c r="AT41" s="16" t="s">
        <v>1</v>
      </c>
      <c r="AU41" s="16" t="s">
        <v>1</v>
      </c>
      <c r="AV41" s="16" t="s">
        <v>1</v>
      </c>
      <c r="AW41" s="16" t="s">
        <v>1</v>
      </c>
      <c r="AX41" s="16" t="s">
        <v>1</v>
      </c>
      <c r="AY41" s="16" t="s">
        <v>1</v>
      </c>
      <c r="AZ41" s="16" t="s">
        <v>1</v>
      </c>
      <c r="BA41" s="16" t="s">
        <v>1</v>
      </c>
    </row>
    <row r="42" spans="1:53" x14ac:dyDescent="0.2">
      <c r="A42" s="16" t="s">
        <v>1</v>
      </c>
      <c r="B42" s="16" t="s">
        <v>1</v>
      </c>
      <c r="C42" s="16" t="s">
        <v>1</v>
      </c>
      <c r="D42" s="16" t="s">
        <v>1</v>
      </c>
      <c r="E42" s="16" t="s">
        <v>1</v>
      </c>
      <c r="F42" s="16" t="s">
        <v>1</v>
      </c>
      <c r="G42" s="16" t="s">
        <v>1</v>
      </c>
      <c r="H42" s="16" t="s">
        <v>1</v>
      </c>
      <c r="I42" s="16" t="s">
        <v>1</v>
      </c>
      <c r="J42" s="16" t="s">
        <v>1</v>
      </c>
      <c r="K42" s="16" t="s">
        <v>1</v>
      </c>
      <c r="L42" s="16" t="s">
        <v>1</v>
      </c>
      <c r="M42" s="16" t="s">
        <v>1</v>
      </c>
      <c r="N42" s="16" t="s">
        <v>1</v>
      </c>
      <c r="O42" s="16" t="s">
        <v>1</v>
      </c>
      <c r="P42" s="16" t="s">
        <v>1</v>
      </c>
      <c r="Q42" s="16" t="s">
        <v>1</v>
      </c>
      <c r="R42" s="16" t="s">
        <v>1</v>
      </c>
      <c r="S42" s="16" t="s">
        <v>1</v>
      </c>
      <c r="T42" s="16" t="s">
        <v>1</v>
      </c>
      <c r="U42" s="16" t="s">
        <v>1</v>
      </c>
      <c r="V42" s="16" t="s">
        <v>1</v>
      </c>
      <c r="W42" s="16" t="s">
        <v>1</v>
      </c>
      <c r="X42" s="16" t="s">
        <v>1</v>
      </c>
      <c r="Y42" s="16" t="s">
        <v>1</v>
      </c>
      <c r="Z42" s="16" t="s">
        <v>1</v>
      </c>
      <c r="AA42" s="16" t="s">
        <v>1</v>
      </c>
      <c r="AB42" s="16" t="s">
        <v>1</v>
      </c>
      <c r="AC42" s="16" t="s">
        <v>1</v>
      </c>
      <c r="AD42" s="16" t="s">
        <v>1</v>
      </c>
      <c r="AE42" s="16" t="s">
        <v>1</v>
      </c>
      <c r="AF42" s="16" t="s">
        <v>1</v>
      </c>
      <c r="AG42" s="16" t="s">
        <v>1</v>
      </c>
      <c r="AH42" s="16" t="s">
        <v>1</v>
      </c>
      <c r="AI42" s="16" t="s">
        <v>1</v>
      </c>
      <c r="AJ42" s="16" t="s">
        <v>1</v>
      </c>
      <c r="AK42" s="16" t="s">
        <v>1</v>
      </c>
      <c r="AL42" s="16" t="s">
        <v>1</v>
      </c>
      <c r="AM42" s="16" t="s">
        <v>1</v>
      </c>
      <c r="AN42" s="16" t="s">
        <v>1</v>
      </c>
      <c r="AO42" s="16" t="s">
        <v>1</v>
      </c>
      <c r="AP42" s="16" t="s">
        <v>1</v>
      </c>
      <c r="AQ42" s="16" t="s">
        <v>1</v>
      </c>
      <c r="AR42" s="16" t="s">
        <v>1</v>
      </c>
      <c r="AS42" s="16" t="s">
        <v>1</v>
      </c>
      <c r="AT42" s="16" t="s">
        <v>1</v>
      </c>
      <c r="AU42" s="16" t="s">
        <v>1</v>
      </c>
      <c r="AV42" s="16" t="s">
        <v>1</v>
      </c>
      <c r="AW42" s="16" t="s">
        <v>1</v>
      </c>
      <c r="AX42" s="16" t="s">
        <v>1</v>
      </c>
      <c r="AY42" s="16" t="s">
        <v>1</v>
      </c>
      <c r="AZ42" s="16" t="s">
        <v>1</v>
      </c>
      <c r="BA42" s="16" t="s">
        <v>1</v>
      </c>
    </row>
    <row r="43" spans="1:53" x14ac:dyDescent="0.2">
      <c r="A43" s="16" t="s">
        <v>1</v>
      </c>
      <c r="B43" s="16" t="s">
        <v>1</v>
      </c>
      <c r="C43" s="16" t="s">
        <v>1</v>
      </c>
      <c r="D43" s="16" t="s">
        <v>1</v>
      </c>
      <c r="E43" s="16" t="s">
        <v>1</v>
      </c>
      <c r="F43" s="16" t="s">
        <v>1</v>
      </c>
      <c r="G43" s="16" t="s">
        <v>1</v>
      </c>
      <c r="H43" s="16" t="s">
        <v>1</v>
      </c>
      <c r="I43" s="16" t="s">
        <v>1</v>
      </c>
      <c r="J43" s="16" t="s">
        <v>1</v>
      </c>
      <c r="K43" s="16" t="s">
        <v>1</v>
      </c>
      <c r="L43" s="16" t="s">
        <v>1</v>
      </c>
      <c r="M43" s="16" t="s">
        <v>1</v>
      </c>
      <c r="N43" s="16" t="s">
        <v>1</v>
      </c>
      <c r="O43" s="16" t="s">
        <v>1</v>
      </c>
      <c r="P43" s="16" t="s">
        <v>1</v>
      </c>
      <c r="Q43" s="16" t="s">
        <v>1</v>
      </c>
      <c r="R43" s="16" t="s">
        <v>1</v>
      </c>
      <c r="S43" s="16" t="s">
        <v>1</v>
      </c>
      <c r="T43" s="16" t="s">
        <v>1</v>
      </c>
      <c r="U43" s="16" t="s">
        <v>1</v>
      </c>
      <c r="V43" s="16" t="s">
        <v>1</v>
      </c>
      <c r="W43" s="16" t="s">
        <v>1</v>
      </c>
      <c r="X43" s="16" t="s">
        <v>1</v>
      </c>
      <c r="Y43" s="16" t="s">
        <v>1</v>
      </c>
      <c r="Z43" s="16" t="s">
        <v>1</v>
      </c>
      <c r="AA43" s="16" t="s">
        <v>1</v>
      </c>
      <c r="AB43" s="16" t="s">
        <v>1</v>
      </c>
      <c r="AC43" s="16" t="s">
        <v>1</v>
      </c>
      <c r="AD43" s="16" t="s">
        <v>1</v>
      </c>
      <c r="AE43" s="16" t="s">
        <v>1</v>
      </c>
      <c r="AF43" s="16" t="s">
        <v>1</v>
      </c>
      <c r="AG43" s="16" t="s">
        <v>1</v>
      </c>
      <c r="AH43" s="16" t="s">
        <v>1</v>
      </c>
      <c r="AI43" s="16" t="s">
        <v>1</v>
      </c>
      <c r="AJ43" s="16" t="s">
        <v>1</v>
      </c>
      <c r="AK43" s="16" t="s">
        <v>1</v>
      </c>
      <c r="AL43" s="16" t="s">
        <v>1</v>
      </c>
      <c r="AM43" s="16" t="s">
        <v>1</v>
      </c>
      <c r="AN43" s="16" t="s">
        <v>1</v>
      </c>
      <c r="AO43" s="16" t="s">
        <v>1</v>
      </c>
      <c r="AP43" s="16" t="s">
        <v>1</v>
      </c>
      <c r="AQ43" s="16" t="s">
        <v>1</v>
      </c>
      <c r="AR43" s="16" t="s">
        <v>1</v>
      </c>
      <c r="AS43" s="16" t="s">
        <v>1</v>
      </c>
      <c r="AT43" s="16" t="s">
        <v>1</v>
      </c>
      <c r="AU43" s="16" t="s">
        <v>1</v>
      </c>
      <c r="AV43" s="16" t="s">
        <v>1</v>
      </c>
      <c r="AW43" s="16" t="s">
        <v>1</v>
      </c>
      <c r="AX43" s="16" t="s">
        <v>1</v>
      </c>
      <c r="AY43" s="16" t="s">
        <v>1</v>
      </c>
      <c r="AZ43" s="16" t="s">
        <v>1</v>
      </c>
      <c r="BA43" s="16" t="s">
        <v>1</v>
      </c>
    </row>
    <row r="44" spans="1:53" x14ac:dyDescent="0.2">
      <c r="A44" s="16" t="s">
        <v>1</v>
      </c>
      <c r="B44" s="16" t="s">
        <v>1</v>
      </c>
      <c r="C44" s="16" t="s">
        <v>1</v>
      </c>
      <c r="D44" s="16" t="s">
        <v>1</v>
      </c>
      <c r="E44" s="16" t="s">
        <v>1</v>
      </c>
      <c r="F44" s="16" t="s">
        <v>1</v>
      </c>
      <c r="G44" s="16" t="s">
        <v>1</v>
      </c>
      <c r="H44" s="16" t="s">
        <v>1</v>
      </c>
      <c r="I44" s="16" t="s">
        <v>1</v>
      </c>
      <c r="J44" s="16" t="s">
        <v>1</v>
      </c>
      <c r="K44" s="16" t="s">
        <v>1</v>
      </c>
      <c r="L44" s="16" t="s">
        <v>1</v>
      </c>
      <c r="M44" s="16" t="s">
        <v>1</v>
      </c>
      <c r="N44" s="16" t="s">
        <v>1</v>
      </c>
      <c r="O44" s="16" t="s">
        <v>1</v>
      </c>
      <c r="P44" s="16" t="s">
        <v>1</v>
      </c>
      <c r="Q44" s="16" t="s">
        <v>1</v>
      </c>
      <c r="R44" s="16" t="s">
        <v>1</v>
      </c>
      <c r="S44" s="16" t="s">
        <v>1</v>
      </c>
      <c r="T44" s="16" t="s">
        <v>1</v>
      </c>
      <c r="U44" s="16" t="s">
        <v>1</v>
      </c>
      <c r="V44" s="16" t="s">
        <v>1</v>
      </c>
      <c r="W44" s="16" t="s">
        <v>1</v>
      </c>
      <c r="X44" s="16" t="s">
        <v>1</v>
      </c>
      <c r="Y44" s="16" t="s">
        <v>1</v>
      </c>
      <c r="Z44" s="16" t="s">
        <v>1</v>
      </c>
      <c r="AA44" s="16" t="s">
        <v>1</v>
      </c>
      <c r="AB44" s="16" t="s">
        <v>1</v>
      </c>
      <c r="AC44" s="16" t="s">
        <v>1</v>
      </c>
      <c r="AD44" s="16" t="s">
        <v>1</v>
      </c>
      <c r="AE44" s="16" t="s">
        <v>1</v>
      </c>
      <c r="AF44" s="16" t="s">
        <v>1</v>
      </c>
      <c r="AG44" s="16" t="s">
        <v>1</v>
      </c>
      <c r="AH44" s="16" t="s">
        <v>1</v>
      </c>
      <c r="AI44" s="16" t="s">
        <v>1</v>
      </c>
      <c r="AJ44" s="16" t="s">
        <v>1</v>
      </c>
      <c r="AK44" s="16" t="s">
        <v>1</v>
      </c>
      <c r="AL44" s="16" t="s">
        <v>1</v>
      </c>
      <c r="AM44" s="16" t="s">
        <v>1</v>
      </c>
      <c r="AN44" s="16" t="s">
        <v>1</v>
      </c>
      <c r="AO44" s="16" t="s">
        <v>1</v>
      </c>
      <c r="AP44" s="16" t="s">
        <v>1</v>
      </c>
      <c r="AQ44" s="16" t="s">
        <v>1</v>
      </c>
      <c r="AR44" s="16" t="s">
        <v>1</v>
      </c>
      <c r="AS44" s="16" t="s">
        <v>1</v>
      </c>
      <c r="AT44" s="16" t="s">
        <v>1</v>
      </c>
      <c r="AU44" s="16" t="s">
        <v>1</v>
      </c>
      <c r="AV44" s="16" t="s">
        <v>1</v>
      </c>
      <c r="AW44" s="16" t="s">
        <v>1</v>
      </c>
      <c r="AX44" s="16" t="s">
        <v>1</v>
      </c>
      <c r="AY44" s="16" t="s">
        <v>1</v>
      </c>
      <c r="AZ44" s="16" t="s">
        <v>1</v>
      </c>
      <c r="BA44" s="16" t="s">
        <v>1</v>
      </c>
    </row>
    <row r="45" spans="1:53" x14ac:dyDescent="0.2">
      <c r="A45" s="16" t="s">
        <v>1</v>
      </c>
      <c r="B45" s="16" t="s">
        <v>1</v>
      </c>
      <c r="C45" s="16" t="s">
        <v>1</v>
      </c>
      <c r="D45" s="16" t="s">
        <v>1</v>
      </c>
      <c r="E45" s="16" t="s">
        <v>1</v>
      </c>
      <c r="F45" s="16" t="s">
        <v>1</v>
      </c>
      <c r="G45" s="16" t="s">
        <v>1</v>
      </c>
      <c r="H45" s="16" t="s">
        <v>1</v>
      </c>
      <c r="I45" s="16" t="s">
        <v>1</v>
      </c>
      <c r="J45" s="16" t="s">
        <v>1</v>
      </c>
      <c r="K45" s="16" t="s">
        <v>1</v>
      </c>
      <c r="L45" s="16" t="s">
        <v>1</v>
      </c>
      <c r="M45" s="16" t="s">
        <v>1</v>
      </c>
      <c r="N45" s="16" t="s">
        <v>1</v>
      </c>
      <c r="O45" s="16" t="s">
        <v>1</v>
      </c>
      <c r="P45" s="16" t="s">
        <v>1</v>
      </c>
      <c r="Q45" s="16" t="s">
        <v>1</v>
      </c>
      <c r="R45" s="16" t="s">
        <v>1</v>
      </c>
      <c r="S45" s="16" t="s">
        <v>1</v>
      </c>
      <c r="T45" s="16" t="s">
        <v>1</v>
      </c>
      <c r="U45" s="16" t="s">
        <v>1</v>
      </c>
      <c r="V45" s="16" t="s">
        <v>1</v>
      </c>
      <c r="W45" s="16" t="s">
        <v>1</v>
      </c>
      <c r="X45" s="16" t="s">
        <v>1</v>
      </c>
      <c r="Y45" s="16" t="s">
        <v>1</v>
      </c>
      <c r="Z45" s="16" t="s">
        <v>1</v>
      </c>
      <c r="AA45" s="16" t="s">
        <v>1</v>
      </c>
      <c r="AB45" s="16" t="s">
        <v>1</v>
      </c>
      <c r="AC45" s="16" t="s">
        <v>1</v>
      </c>
      <c r="AD45" s="16" t="s">
        <v>1</v>
      </c>
      <c r="AE45" s="16" t="s">
        <v>1</v>
      </c>
      <c r="AF45" s="16" t="s">
        <v>1</v>
      </c>
      <c r="AG45" s="16" t="s">
        <v>1</v>
      </c>
      <c r="AH45" s="16" t="s">
        <v>1</v>
      </c>
      <c r="AI45" s="16" t="s">
        <v>1</v>
      </c>
      <c r="AJ45" s="16" t="s">
        <v>1</v>
      </c>
      <c r="AK45" s="16" t="s">
        <v>1</v>
      </c>
      <c r="AL45" s="16" t="s">
        <v>1</v>
      </c>
      <c r="AM45" s="16" t="s">
        <v>1</v>
      </c>
      <c r="AN45" s="16" t="s">
        <v>1</v>
      </c>
      <c r="AO45" s="16" t="s">
        <v>1</v>
      </c>
      <c r="AP45" s="16" t="s">
        <v>1</v>
      </c>
      <c r="AQ45" s="16" t="s">
        <v>1</v>
      </c>
      <c r="AR45" s="16" t="s">
        <v>1</v>
      </c>
      <c r="AS45" s="16" t="s">
        <v>1</v>
      </c>
      <c r="AT45" s="16" t="s">
        <v>1</v>
      </c>
      <c r="AU45" s="16" t="s">
        <v>1</v>
      </c>
      <c r="AV45" s="16" t="s">
        <v>1</v>
      </c>
      <c r="AW45" s="16" t="s">
        <v>1</v>
      </c>
      <c r="AX45" s="16" t="s">
        <v>1</v>
      </c>
      <c r="AY45" s="16" t="s">
        <v>1</v>
      </c>
      <c r="AZ45" s="16" t="s">
        <v>1</v>
      </c>
      <c r="BA45" s="16" t="s">
        <v>1</v>
      </c>
    </row>
    <row r="46" spans="1:53" x14ac:dyDescent="0.2">
      <c r="A46" s="16" t="s">
        <v>1</v>
      </c>
      <c r="B46" s="16" t="s">
        <v>1</v>
      </c>
      <c r="C46" s="16" t="s">
        <v>1</v>
      </c>
      <c r="D46" s="16" t="s">
        <v>1</v>
      </c>
      <c r="E46" s="16" t="s">
        <v>1</v>
      </c>
      <c r="F46" s="16" t="s">
        <v>1</v>
      </c>
      <c r="G46" s="16" t="s">
        <v>1</v>
      </c>
      <c r="H46" s="16" t="s">
        <v>1</v>
      </c>
      <c r="I46" s="16" t="s">
        <v>1</v>
      </c>
      <c r="J46" s="16" t="s">
        <v>1</v>
      </c>
      <c r="K46" s="16" t="s">
        <v>1</v>
      </c>
      <c r="L46" s="16" t="s">
        <v>1</v>
      </c>
      <c r="M46" s="16" t="s">
        <v>1</v>
      </c>
      <c r="N46" s="16" t="s">
        <v>1</v>
      </c>
      <c r="O46" s="16" t="s">
        <v>1</v>
      </c>
      <c r="P46" s="16" t="s">
        <v>1</v>
      </c>
      <c r="Q46" s="16" t="s">
        <v>1</v>
      </c>
      <c r="R46" s="16" t="s">
        <v>1</v>
      </c>
      <c r="S46" s="16" t="s">
        <v>1</v>
      </c>
      <c r="T46" s="16" t="s">
        <v>1</v>
      </c>
      <c r="U46" s="16" t="s">
        <v>1</v>
      </c>
      <c r="V46" s="16" t="s">
        <v>1</v>
      </c>
      <c r="W46" s="16" t="s">
        <v>1</v>
      </c>
      <c r="X46" s="16" t="s">
        <v>1</v>
      </c>
      <c r="Y46" s="16" t="s">
        <v>1</v>
      </c>
      <c r="Z46" s="16" t="s">
        <v>1</v>
      </c>
      <c r="AA46" s="16" t="s">
        <v>1</v>
      </c>
      <c r="AB46" s="16" t="s">
        <v>1</v>
      </c>
      <c r="AC46" s="16" t="s">
        <v>1</v>
      </c>
      <c r="AD46" s="16" t="s">
        <v>1</v>
      </c>
      <c r="AE46" s="16" t="s">
        <v>1</v>
      </c>
      <c r="AF46" s="16" t="s">
        <v>1</v>
      </c>
      <c r="AG46" s="16" t="s">
        <v>1</v>
      </c>
      <c r="AH46" s="16" t="s">
        <v>1</v>
      </c>
      <c r="AI46" s="16" t="s">
        <v>1</v>
      </c>
      <c r="AJ46" s="16" t="s">
        <v>1</v>
      </c>
      <c r="AK46" s="16" t="s">
        <v>1</v>
      </c>
      <c r="AL46" s="16" t="s">
        <v>1</v>
      </c>
      <c r="AM46" s="16" t="s">
        <v>1</v>
      </c>
      <c r="AN46" s="16" t="s">
        <v>1</v>
      </c>
      <c r="AO46" s="16" t="s">
        <v>1</v>
      </c>
      <c r="AP46" s="16" t="s">
        <v>1</v>
      </c>
      <c r="AQ46" s="16" t="s">
        <v>1</v>
      </c>
      <c r="AR46" s="16" t="s">
        <v>1</v>
      </c>
      <c r="AS46" s="16" t="s">
        <v>1</v>
      </c>
      <c r="AT46" s="16" t="s">
        <v>1</v>
      </c>
      <c r="AU46" s="16" t="s">
        <v>1</v>
      </c>
      <c r="AV46" s="16" t="s">
        <v>1</v>
      </c>
      <c r="AW46" s="16" t="s">
        <v>1</v>
      </c>
      <c r="AX46" s="16" t="s">
        <v>1</v>
      </c>
      <c r="AY46" s="16" t="s">
        <v>1</v>
      </c>
      <c r="AZ46" s="16" t="s">
        <v>1</v>
      </c>
      <c r="BA46" s="16" t="s">
        <v>1</v>
      </c>
    </row>
    <row r="47" spans="1:53" x14ac:dyDescent="0.2">
      <c r="A47" s="16" t="s">
        <v>1</v>
      </c>
      <c r="B47" s="16" t="s">
        <v>1</v>
      </c>
      <c r="C47" s="16" t="s">
        <v>1</v>
      </c>
      <c r="D47" s="16" t="s">
        <v>1</v>
      </c>
      <c r="E47" s="16" t="s">
        <v>1</v>
      </c>
      <c r="F47" s="16" t="s">
        <v>1</v>
      </c>
      <c r="G47" s="16" t="s">
        <v>1</v>
      </c>
      <c r="H47" s="16" t="s">
        <v>1</v>
      </c>
      <c r="I47" s="16" t="s">
        <v>1</v>
      </c>
      <c r="J47" s="16" t="s">
        <v>1</v>
      </c>
      <c r="K47" s="16" t="s">
        <v>1</v>
      </c>
      <c r="L47" s="16" t="s">
        <v>1</v>
      </c>
      <c r="M47" s="16" t="s">
        <v>1</v>
      </c>
      <c r="N47" s="16" t="s">
        <v>1</v>
      </c>
      <c r="O47" s="16" t="s">
        <v>1</v>
      </c>
      <c r="P47" s="16" t="s">
        <v>1</v>
      </c>
      <c r="Q47" s="16" t="s">
        <v>1</v>
      </c>
      <c r="R47" s="16" t="s">
        <v>1</v>
      </c>
      <c r="S47" s="16" t="s">
        <v>1</v>
      </c>
      <c r="T47" s="16" t="s">
        <v>1</v>
      </c>
      <c r="U47" s="16" t="s">
        <v>1</v>
      </c>
      <c r="V47" s="16" t="s">
        <v>1</v>
      </c>
      <c r="W47" s="16" t="s">
        <v>1</v>
      </c>
      <c r="X47" s="16" t="s">
        <v>1</v>
      </c>
      <c r="Y47" s="16" t="s">
        <v>1</v>
      </c>
      <c r="Z47" s="16" t="s">
        <v>1</v>
      </c>
      <c r="AA47" s="16" t="s">
        <v>1</v>
      </c>
      <c r="AB47" s="16" t="s">
        <v>1</v>
      </c>
      <c r="AC47" s="16" t="s">
        <v>1</v>
      </c>
      <c r="AD47" s="16" t="s">
        <v>1</v>
      </c>
      <c r="AE47" s="16" t="s">
        <v>1</v>
      </c>
      <c r="AF47" s="16" t="s">
        <v>1</v>
      </c>
      <c r="AG47" s="16" t="s">
        <v>1</v>
      </c>
      <c r="AH47" s="16" t="s">
        <v>1</v>
      </c>
      <c r="AI47" s="16" t="s">
        <v>1</v>
      </c>
      <c r="AJ47" s="16" t="s">
        <v>1</v>
      </c>
      <c r="AK47" s="16" t="s">
        <v>1</v>
      </c>
      <c r="AL47" s="16" t="s">
        <v>1</v>
      </c>
      <c r="AM47" s="16" t="s">
        <v>1</v>
      </c>
      <c r="AN47" s="16" t="s">
        <v>1</v>
      </c>
      <c r="AO47" s="16" t="s">
        <v>1</v>
      </c>
      <c r="AP47" s="16" t="s">
        <v>1</v>
      </c>
      <c r="AQ47" s="16" t="s">
        <v>1</v>
      </c>
      <c r="AR47" s="16" t="s">
        <v>1</v>
      </c>
      <c r="AS47" s="16" t="s">
        <v>1</v>
      </c>
      <c r="AT47" s="16" t="s">
        <v>1</v>
      </c>
      <c r="AU47" s="16" t="s">
        <v>1</v>
      </c>
      <c r="AV47" s="16" t="s">
        <v>1</v>
      </c>
      <c r="AW47" s="16" t="s">
        <v>1</v>
      </c>
      <c r="AX47" s="16" t="s">
        <v>1</v>
      </c>
      <c r="AY47" s="16" t="s">
        <v>1</v>
      </c>
      <c r="AZ47" s="16" t="s">
        <v>1</v>
      </c>
      <c r="BA47" s="16" t="s">
        <v>1</v>
      </c>
    </row>
    <row r="48" spans="1:53" x14ac:dyDescent="0.2">
      <c r="A48" s="16" t="s">
        <v>1</v>
      </c>
      <c r="B48" s="16" t="s">
        <v>1</v>
      </c>
      <c r="C48" s="16" t="s">
        <v>1</v>
      </c>
      <c r="D48" s="16" t="s">
        <v>1</v>
      </c>
      <c r="E48" s="16" t="s">
        <v>1</v>
      </c>
      <c r="F48" s="16" t="s">
        <v>1</v>
      </c>
      <c r="G48" s="16" t="s">
        <v>1</v>
      </c>
      <c r="H48" s="16" t="s">
        <v>1</v>
      </c>
      <c r="I48" s="16" t="s">
        <v>1</v>
      </c>
      <c r="J48" s="16" t="s">
        <v>1</v>
      </c>
      <c r="K48" s="16" t="s">
        <v>1</v>
      </c>
      <c r="L48" s="16" t="s">
        <v>1</v>
      </c>
      <c r="M48" s="16" t="s">
        <v>1</v>
      </c>
      <c r="N48" s="16" t="s">
        <v>1</v>
      </c>
      <c r="O48" s="16" t="s">
        <v>1</v>
      </c>
      <c r="P48" s="16" t="s">
        <v>1</v>
      </c>
      <c r="Q48" s="16" t="s">
        <v>1</v>
      </c>
      <c r="R48" s="16" t="s">
        <v>1</v>
      </c>
      <c r="S48" s="16" t="s">
        <v>1</v>
      </c>
      <c r="T48" s="16" t="s">
        <v>1</v>
      </c>
      <c r="U48" s="16" t="s">
        <v>1</v>
      </c>
      <c r="V48" s="16" t="s">
        <v>1</v>
      </c>
      <c r="W48" s="16" t="s">
        <v>1</v>
      </c>
      <c r="X48" s="16" t="s">
        <v>1</v>
      </c>
      <c r="Y48" s="16" t="s">
        <v>1</v>
      </c>
      <c r="Z48" s="16" t="s">
        <v>1</v>
      </c>
      <c r="AA48" s="16" t="s">
        <v>1</v>
      </c>
      <c r="AB48" s="16" t="s">
        <v>1</v>
      </c>
      <c r="AC48" s="16" t="s">
        <v>1</v>
      </c>
      <c r="AD48" s="16" t="s">
        <v>1</v>
      </c>
      <c r="AE48" s="16" t="s">
        <v>1</v>
      </c>
      <c r="AF48" s="16" t="s">
        <v>1</v>
      </c>
      <c r="AG48" s="16" t="s">
        <v>1</v>
      </c>
      <c r="AH48" s="16" t="s">
        <v>1</v>
      </c>
      <c r="AI48" s="16" t="s">
        <v>1</v>
      </c>
      <c r="AJ48" s="16" t="s">
        <v>1</v>
      </c>
      <c r="AK48" s="16" t="s">
        <v>1</v>
      </c>
      <c r="AL48" s="16" t="s">
        <v>1</v>
      </c>
      <c r="AM48" s="16" t="s">
        <v>1</v>
      </c>
      <c r="AN48" s="16" t="s">
        <v>1</v>
      </c>
      <c r="AO48" s="16" t="s">
        <v>1</v>
      </c>
      <c r="AP48" s="16" t="s">
        <v>1</v>
      </c>
      <c r="AQ48" s="16" t="s">
        <v>1</v>
      </c>
      <c r="AR48" s="16" t="s">
        <v>1</v>
      </c>
      <c r="AS48" s="16" t="s">
        <v>1</v>
      </c>
      <c r="AT48" s="16" t="s">
        <v>1</v>
      </c>
      <c r="AU48" s="16" t="s">
        <v>1</v>
      </c>
      <c r="AV48" s="16" t="s">
        <v>1</v>
      </c>
      <c r="AW48" s="16" t="s">
        <v>1</v>
      </c>
      <c r="AX48" s="16" t="s">
        <v>1</v>
      </c>
      <c r="AY48" s="16" t="s">
        <v>1</v>
      </c>
      <c r="AZ48" s="16" t="s">
        <v>1</v>
      </c>
      <c r="BA48" s="16" t="s">
        <v>1</v>
      </c>
    </row>
    <row r="49" spans="1:53" x14ac:dyDescent="0.2">
      <c r="A49" s="16" t="s">
        <v>1</v>
      </c>
      <c r="B49" s="16" t="s">
        <v>1</v>
      </c>
      <c r="C49" s="16" t="s">
        <v>1</v>
      </c>
      <c r="D49" s="16" t="s">
        <v>1</v>
      </c>
      <c r="E49" s="16" t="s">
        <v>1</v>
      </c>
      <c r="F49" s="16" t="s">
        <v>1</v>
      </c>
      <c r="G49" s="16" t="s">
        <v>1</v>
      </c>
      <c r="H49" s="16" t="s">
        <v>1</v>
      </c>
      <c r="I49" s="16" t="s">
        <v>1</v>
      </c>
      <c r="J49" s="16" t="s">
        <v>1</v>
      </c>
      <c r="K49" s="16" t="s">
        <v>1</v>
      </c>
      <c r="L49" s="16" t="s">
        <v>1</v>
      </c>
      <c r="M49" s="16" t="s">
        <v>1</v>
      </c>
      <c r="N49" s="16" t="s">
        <v>1</v>
      </c>
      <c r="O49" s="16" t="s">
        <v>1</v>
      </c>
      <c r="P49" s="16" t="s">
        <v>1</v>
      </c>
      <c r="Q49" s="16" t="s">
        <v>1</v>
      </c>
      <c r="R49" s="16" t="s">
        <v>1</v>
      </c>
      <c r="S49" s="16" t="s">
        <v>1</v>
      </c>
      <c r="T49" s="16" t="s">
        <v>1</v>
      </c>
      <c r="U49" s="16" t="s">
        <v>1</v>
      </c>
      <c r="V49" s="16" t="s">
        <v>1</v>
      </c>
      <c r="W49" s="16" t="s">
        <v>1</v>
      </c>
      <c r="X49" s="16" t="s">
        <v>1</v>
      </c>
      <c r="Y49" s="16" t="s">
        <v>1</v>
      </c>
      <c r="Z49" s="16" t="s">
        <v>1</v>
      </c>
      <c r="AA49" s="16" t="s">
        <v>1</v>
      </c>
      <c r="AB49" s="16" t="s">
        <v>1</v>
      </c>
      <c r="AC49" s="16" t="s">
        <v>1</v>
      </c>
      <c r="AD49" s="16" t="s">
        <v>1</v>
      </c>
      <c r="AE49" s="16" t="s">
        <v>1</v>
      </c>
      <c r="AF49" s="16" t="s">
        <v>1</v>
      </c>
      <c r="AG49" s="16" t="s">
        <v>1</v>
      </c>
      <c r="AH49" s="16" t="s">
        <v>1</v>
      </c>
      <c r="AI49" s="16" t="s">
        <v>1</v>
      </c>
      <c r="AJ49" s="16" t="s">
        <v>1</v>
      </c>
      <c r="AK49" s="16" t="s">
        <v>1</v>
      </c>
      <c r="AL49" s="16" t="s">
        <v>1</v>
      </c>
      <c r="AM49" s="16" t="s">
        <v>1</v>
      </c>
      <c r="AN49" s="16" t="s">
        <v>1</v>
      </c>
      <c r="AO49" s="16" t="s">
        <v>1</v>
      </c>
      <c r="AP49" s="16" t="s">
        <v>1</v>
      </c>
      <c r="AQ49" s="16" t="s">
        <v>1</v>
      </c>
      <c r="AR49" s="16" t="s">
        <v>1</v>
      </c>
      <c r="AS49" s="16" t="s">
        <v>1</v>
      </c>
      <c r="AT49" s="16" t="s">
        <v>1</v>
      </c>
      <c r="AU49" s="16" t="s">
        <v>1</v>
      </c>
      <c r="AV49" s="16" t="s">
        <v>1</v>
      </c>
      <c r="AW49" s="16" t="s">
        <v>1</v>
      </c>
      <c r="AX49" s="16" t="s">
        <v>1</v>
      </c>
      <c r="AY49" s="16" t="s">
        <v>1</v>
      </c>
      <c r="AZ49" s="16" t="s">
        <v>1</v>
      </c>
      <c r="BA49" s="16" t="s">
        <v>1</v>
      </c>
    </row>
    <row r="50" spans="1:53" x14ac:dyDescent="0.2">
      <c r="A50" s="16" t="s">
        <v>1</v>
      </c>
      <c r="B50" s="16" t="s">
        <v>1</v>
      </c>
      <c r="C50" s="16" t="s">
        <v>1</v>
      </c>
      <c r="D50" s="16" t="s">
        <v>1</v>
      </c>
      <c r="E50" s="16" t="s">
        <v>1</v>
      </c>
      <c r="F50" s="16" t="s">
        <v>1</v>
      </c>
      <c r="G50" s="16" t="s">
        <v>1</v>
      </c>
      <c r="H50" s="16" t="s">
        <v>1</v>
      </c>
      <c r="I50" s="16" t="s">
        <v>1</v>
      </c>
      <c r="J50" s="16" t="s">
        <v>1</v>
      </c>
      <c r="K50" s="16" t="s">
        <v>1</v>
      </c>
      <c r="L50" s="16" t="s">
        <v>1</v>
      </c>
      <c r="M50" s="16" t="s">
        <v>1</v>
      </c>
      <c r="N50" s="16" t="s">
        <v>1</v>
      </c>
      <c r="O50" s="16" t="s">
        <v>1</v>
      </c>
      <c r="P50" s="16" t="s">
        <v>1</v>
      </c>
      <c r="Q50" s="16" t="s">
        <v>1</v>
      </c>
      <c r="R50" s="16" t="s">
        <v>1</v>
      </c>
      <c r="S50" s="16" t="s">
        <v>1</v>
      </c>
      <c r="T50" s="16" t="s">
        <v>1</v>
      </c>
      <c r="U50" s="16" t="s">
        <v>1</v>
      </c>
      <c r="V50" s="16" t="s">
        <v>1</v>
      </c>
      <c r="W50" s="16" t="s">
        <v>1</v>
      </c>
      <c r="X50" s="16" t="s">
        <v>1</v>
      </c>
      <c r="Y50" s="16" t="s">
        <v>1</v>
      </c>
      <c r="Z50" s="16" t="s">
        <v>1</v>
      </c>
      <c r="AA50" s="16" t="s">
        <v>1</v>
      </c>
      <c r="AB50" s="16" t="s">
        <v>1</v>
      </c>
      <c r="AC50" s="16" t="s">
        <v>1</v>
      </c>
      <c r="AD50" s="16" t="s">
        <v>1</v>
      </c>
      <c r="AE50" s="16" t="s">
        <v>1</v>
      </c>
      <c r="AF50" s="16" t="s">
        <v>1</v>
      </c>
      <c r="AG50" s="16" t="s">
        <v>1</v>
      </c>
      <c r="AH50" s="16" t="s">
        <v>1</v>
      </c>
      <c r="AI50" s="16" t="s">
        <v>1</v>
      </c>
      <c r="AJ50" s="16" t="s">
        <v>1</v>
      </c>
      <c r="AK50" s="16" t="s">
        <v>1</v>
      </c>
      <c r="AL50" s="16" t="s">
        <v>1</v>
      </c>
      <c r="AM50" s="16" t="s">
        <v>1</v>
      </c>
      <c r="AN50" s="16" t="s">
        <v>1</v>
      </c>
      <c r="AO50" s="16" t="s">
        <v>1</v>
      </c>
      <c r="AP50" s="16" t="s">
        <v>1</v>
      </c>
      <c r="AQ50" s="16" t="s">
        <v>1</v>
      </c>
      <c r="AR50" s="16" t="s">
        <v>1</v>
      </c>
      <c r="AS50" s="16" t="s">
        <v>1</v>
      </c>
      <c r="AT50" s="16" t="s">
        <v>1</v>
      </c>
      <c r="AU50" s="16" t="s">
        <v>1</v>
      </c>
      <c r="AV50" s="16" t="s">
        <v>1</v>
      </c>
      <c r="AW50" s="16" t="s">
        <v>1</v>
      </c>
      <c r="AX50" s="16" t="s">
        <v>1</v>
      </c>
      <c r="AY50" s="16" t="s">
        <v>1</v>
      </c>
      <c r="AZ50" s="16" t="s">
        <v>1</v>
      </c>
      <c r="BA50" s="16" t="s">
        <v>1</v>
      </c>
    </row>
    <row r="51" spans="1:53" x14ac:dyDescent="0.2">
      <c r="A51" s="16" t="s">
        <v>1</v>
      </c>
      <c r="B51" s="16" t="s">
        <v>1</v>
      </c>
      <c r="C51" s="16" t="s">
        <v>1</v>
      </c>
      <c r="D51" s="16" t="s">
        <v>1</v>
      </c>
      <c r="E51" s="16" t="s">
        <v>1</v>
      </c>
      <c r="F51" s="16" t="s">
        <v>1</v>
      </c>
      <c r="G51" s="16" t="s">
        <v>1</v>
      </c>
      <c r="H51" s="16" t="s">
        <v>1</v>
      </c>
      <c r="I51" s="16" t="s">
        <v>1</v>
      </c>
      <c r="J51" s="16" t="s">
        <v>1</v>
      </c>
      <c r="K51" s="16" t="s">
        <v>1</v>
      </c>
      <c r="L51" s="16" t="s">
        <v>1</v>
      </c>
      <c r="M51" s="16" t="s">
        <v>1</v>
      </c>
      <c r="N51" s="16" t="s">
        <v>1</v>
      </c>
      <c r="O51" s="16" t="s">
        <v>1</v>
      </c>
      <c r="P51" s="16" t="s">
        <v>1</v>
      </c>
      <c r="Q51" s="16" t="s">
        <v>1</v>
      </c>
      <c r="R51" s="16" t="s">
        <v>1</v>
      </c>
      <c r="S51" s="16" t="s">
        <v>1</v>
      </c>
      <c r="T51" s="16" t="s">
        <v>1</v>
      </c>
      <c r="U51" s="16" t="s">
        <v>1</v>
      </c>
      <c r="V51" s="16" t="s">
        <v>1</v>
      </c>
      <c r="W51" s="16" t="s">
        <v>1</v>
      </c>
      <c r="X51" s="16" t="s">
        <v>1</v>
      </c>
      <c r="Y51" s="16" t="s">
        <v>1</v>
      </c>
      <c r="Z51" s="16" t="s">
        <v>1</v>
      </c>
      <c r="AA51" s="16" t="s">
        <v>1</v>
      </c>
      <c r="AB51" s="16" t="s">
        <v>1</v>
      </c>
      <c r="AC51" s="16" t="s">
        <v>1</v>
      </c>
      <c r="AD51" s="16" t="s">
        <v>1</v>
      </c>
      <c r="AE51" s="16" t="s">
        <v>1</v>
      </c>
      <c r="AF51" s="16" t="s">
        <v>1</v>
      </c>
      <c r="AG51" s="16" t="s">
        <v>1</v>
      </c>
      <c r="AH51" s="16" t="s">
        <v>1</v>
      </c>
      <c r="AI51" s="16" t="s">
        <v>1</v>
      </c>
      <c r="AJ51" s="16" t="s">
        <v>1</v>
      </c>
      <c r="AK51" s="16" t="s">
        <v>1</v>
      </c>
      <c r="AL51" s="16" t="s">
        <v>1</v>
      </c>
      <c r="AM51" s="16" t="s">
        <v>1</v>
      </c>
      <c r="AN51" s="16" t="s">
        <v>1</v>
      </c>
      <c r="AO51" s="16" t="s">
        <v>1</v>
      </c>
      <c r="AP51" s="16" t="s">
        <v>1</v>
      </c>
      <c r="AQ51" s="16" t="s">
        <v>1</v>
      </c>
      <c r="AR51" s="16" t="s">
        <v>1</v>
      </c>
      <c r="AS51" s="16" t="s">
        <v>1</v>
      </c>
      <c r="AT51" s="16" t="s">
        <v>1</v>
      </c>
      <c r="AU51" s="16" t="s">
        <v>1</v>
      </c>
      <c r="AV51" s="16" t="s">
        <v>1</v>
      </c>
      <c r="AW51" s="16" t="s">
        <v>1</v>
      </c>
      <c r="AX51" s="16" t="s">
        <v>1</v>
      </c>
      <c r="AY51" s="16" t="s">
        <v>1</v>
      </c>
      <c r="AZ51" s="16" t="s">
        <v>1</v>
      </c>
      <c r="BA51" s="16" t="s">
        <v>1</v>
      </c>
    </row>
    <row r="52" spans="1:53" x14ac:dyDescent="0.2">
      <c r="A52" s="16" t="s">
        <v>1</v>
      </c>
      <c r="B52" s="16" t="s">
        <v>1</v>
      </c>
      <c r="C52" s="16" t="s">
        <v>1</v>
      </c>
      <c r="D52" s="16" t="s">
        <v>1</v>
      </c>
      <c r="E52" s="16" t="s">
        <v>1</v>
      </c>
      <c r="F52" s="16" t="s">
        <v>1</v>
      </c>
      <c r="G52" s="16" t="s">
        <v>1</v>
      </c>
      <c r="H52" s="16" t="s">
        <v>1</v>
      </c>
      <c r="I52" s="16" t="s">
        <v>1</v>
      </c>
      <c r="J52" s="16" t="s">
        <v>1</v>
      </c>
      <c r="K52" s="16" t="s">
        <v>1</v>
      </c>
      <c r="L52" s="16" t="s">
        <v>1</v>
      </c>
      <c r="M52" s="16" t="s">
        <v>1</v>
      </c>
      <c r="N52" s="16" t="s">
        <v>1</v>
      </c>
      <c r="O52" s="16" t="s">
        <v>1</v>
      </c>
      <c r="P52" s="16" t="s">
        <v>1</v>
      </c>
      <c r="Q52" s="16" t="s">
        <v>1</v>
      </c>
      <c r="R52" s="16" t="s">
        <v>1</v>
      </c>
      <c r="S52" s="16" t="s">
        <v>1</v>
      </c>
      <c r="T52" s="16" t="s">
        <v>1</v>
      </c>
      <c r="U52" s="16" t="s">
        <v>1</v>
      </c>
      <c r="V52" s="16" t="s">
        <v>1</v>
      </c>
      <c r="W52" s="16" t="s">
        <v>1</v>
      </c>
      <c r="X52" s="16" t="s">
        <v>1</v>
      </c>
      <c r="Y52" s="16" t="s">
        <v>1</v>
      </c>
      <c r="Z52" s="16" t="s">
        <v>1</v>
      </c>
      <c r="AA52" s="16" t="s">
        <v>1</v>
      </c>
      <c r="AB52" s="16" t="s">
        <v>1</v>
      </c>
      <c r="AC52" s="16" t="s">
        <v>1</v>
      </c>
      <c r="AD52" s="16" t="s">
        <v>1</v>
      </c>
      <c r="AE52" s="16" t="s">
        <v>1</v>
      </c>
      <c r="AF52" s="16" t="s">
        <v>1</v>
      </c>
      <c r="AG52" s="16" t="s">
        <v>1</v>
      </c>
      <c r="AH52" s="16" t="s">
        <v>1</v>
      </c>
      <c r="AI52" s="16" t="s">
        <v>1</v>
      </c>
      <c r="AJ52" s="16" t="s">
        <v>1</v>
      </c>
      <c r="AK52" s="16" t="s">
        <v>1</v>
      </c>
      <c r="AL52" s="16" t="s">
        <v>1</v>
      </c>
      <c r="AM52" s="16" t="s">
        <v>1</v>
      </c>
      <c r="AN52" s="16" t="s">
        <v>1</v>
      </c>
      <c r="AO52" s="16" t="s">
        <v>1</v>
      </c>
      <c r="AP52" s="16" t="s">
        <v>1</v>
      </c>
      <c r="AQ52" s="16" t="s">
        <v>1</v>
      </c>
      <c r="AR52" s="16" t="s">
        <v>1</v>
      </c>
      <c r="AS52" s="16" t="s">
        <v>1</v>
      </c>
      <c r="AT52" s="16" t="s">
        <v>1</v>
      </c>
      <c r="AU52" s="16" t="s">
        <v>1</v>
      </c>
      <c r="AV52" s="16" t="s">
        <v>1</v>
      </c>
      <c r="AW52" s="16" t="s">
        <v>1</v>
      </c>
      <c r="AX52" s="16" t="s">
        <v>1</v>
      </c>
      <c r="AY52" s="16" t="s">
        <v>1</v>
      </c>
      <c r="AZ52" s="16" t="s">
        <v>1</v>
      </c>
      <c r="BA52" s="16" t="s">
        <v>1</v>
      </c>
    </row>
    <row r="53" spans="1:53" x14ac:dyDescent="0.2">
      <c r="A53" s="16" t="s">
        <v>1</v>
      </c>
      <c r="B53" s="16" t="s">
        <v>1</v>
      </c>
      <c r="C53" s="16" t="s">
        <v>1</v>
      </c>
      <c r="D53" s="16" t="s">
        <v>1</v>
      </c>
      <c r="E53" s="16" t="s">
        <v>1</v>
      </c>
      <c r="F53" s="16" t="s">
        <v>1</v>
      </c>
      <c r="G53" s="16" t="s">
        <v>1</v>
      </c>
      <c r="H53" s="16" t="s">
        <v>1</v>
      </c>
      <c r="I53" s="16" t="s">
        <v>1</v>
      </c>
      <c r="J53" s="16" t="s">
        <v>1</v>
      </c>
      <c r="K53" s="16" t="s">
        <v>1</v>
      </c>
      <c r="L53" s="16" t="s">
        <v>1</v>
      </c>
      <c r="M53" s="16" t="s">
        <v>1</v>
      </c>
      <c r="N53" s="16" t="s">
        <v>1</v>
      </c>
      <c r="O53" s="16" t="s">
        <v>1</v>
      </c>
      <c r="P53" s="16" t="s">
        <v>1</v>
      </c>
      <c r="Q53" s="16" t="s">
        <v>1</v>
      </c>
      <c r="R53" s="16" t="s">
        <v>1</v>
      </c>
      <c r="S53" s="16" t="s">
        <v>1</v>
      </c>
      <c r="T53" s="16" t="s">
        <v>1</v>
      </c>
      <c r="U53" s="16" t="s">
        <v>1</v>
      </c>
      <c r="V53" s="16" t="s">
        <v>1</v>
      </c>
      <c r="W53" s="16" t="s">
        <v>1</v>
      </c>
      <c r="X53" s="16" t="s">
        <v>1</v>
      </c>
      <c r="Y53" s="16" t="s">
        <v>1</v>
      </c>
      <c r="Z53" s="16" t="s">
        <v>1</v>
      </c>
      <c r="AA53" s="16" t="s">
        <v>1</v>
      </c>
      <c r="AB53" s="16" t="s">
        <v>1</v>
      </c>
      <c r="AC53" s="16" t="s">
        <v>1</v>
      </c>
      <c r="AD53" s="16" t="s">
        <v>1</v>
      </c>
      <c r="AE53" s="16" t="s">
        <v>1</v>
      </c>
      <c r="AF53" s="16" t="s">
        <v>1</v>
      </c>
      <c r="AG53" s="16" t="s">
        <v>1</v>
      </c>
      <c r="AH53" s="16" t="s">
        <v>1</v>
      </c>
      <c r="AI53" s="16" t="s">
        <v>1</v>
      </c>
      <c r="AJ53" s="16" t="s">
        <v>1</v>
      </c>
      <c r="AK53" s="16" t="s">
        <v>1</v>
      </c>
      <c r="AL53" s="16" t="s">
        <v>1</v>
      </c>
      <c r="AM53" s="16" t="s">
        <v>1</v>
      </c>
      <c r="AN53" s="16" t="s">
        <v>1</v>
      </c>
      <c r="AO53" s="16" t="s">
        <v>1</v>
      </c>
      <c r="AP53" s="16" t="s">
        <v>1</v>
      </c>
      <c r="AQ53" s="16" t="s">
        <v>1</v>
      </c>
      <c r="AR53" s="16" t="s">
        <v>1</v>
      </c>
      <c r="AS53" s="16" t="s">
        <v>1</v>
      </c>
      <c r="AT53" s="16" t="s">
        <v>1</v>
      </c>
      <c r="AU53" s="16" t="s">
        <v>1</v>
      </c>
      <c r="AV53" s="16" t="s">
        <v>1</v>
      </c>
      <c r="AW53" s="16" t="s">
        <v>1</v>
      </c>
      <c r="AX53" s="16" t="s">
        <v>1</v>
      </c>
      <c r="AY53" s="16" t="s">
        <v>1</v>
      </c>
      <c r="AZ53" s="16" t="s">
        <v>1</v>
      </c>
      <c r="BA53" s="16" t="s">
        <v>1</v>
      </c>
    </row>
    <row r="54" spans="1:53" x14ac:dyDescent="0.2">
      <c r="A54" s="16" t="s">
        <v>1</v>
      </c>
      <c r="B54" s="16" t="s">
        <v>1</v>
      </c>
      <c r="C54" s="16" t="s">
        <v>1</v>
      </c>
      <c r="D54" s="16" t="s">
        <v>1</v>
      </c>
      <c r="E54" s="16" t="s">
        <v>1</v>
      </c>
      <c r="F54" s="16" t="s">
        <v>1</v>
      </c>
      <c r="G54" s="16" t="s">
        <v>1</v>
      </c>
      <c r="H54" s="16" t="s">
        <v>1</v>
      </c>
      <c r="I54" s="16" t="s">
        <v>1</v>
      </c>
      <c r="J54" s="16" t="s">
        <v>1</v>
      </c>
      <c r="K54" s="16" t="s">
        <v>1</v>
      </c>
      <c r="L54" s="16" t="s">
        <v>1</v>
      </c>
      <c r="M54" s="16" t="s">
        <v>1</v>
      </c>
      <c r="N54" s="16" t="s">
        <v>1</v>
      </c>
      <c r="O54" s="16" t="s">
        <v>1</v>
      </c>
      <c r="P54" s="16" t="s">
        <v>1</v>
      </c>
      <c r="Q54" s="16" t="s">
        <v>1</v>
      </c>
      <c r="R54" s="16" t="s">
        <v>1</v>
      </c>
      <c r="S54" s="16" t="s">
        <v>1</v>
      </c>
      <c r="T54" s="16" t="s">
        <v>1</v>
      </c>
      <c r="U54" s="16" t="s">
        <v>1</v>
      </c>
      <c r="V54" s="16" t="s">
        <v>1</v>
      </c>
      <c r="W54" s="16" t="s">
        <v>1</v>
      </c>
      <c r="X54" s="16" t="s">
        <v>1</v>
      </c>
      <c r="Y54" s="16" t="s">
        <v>1</v>
      </c>
      <c r="Z54" s="16" t="s">
        <v>1</v>
      </c>
      <c r="AA54" s="16" t="s">
        <v>1</v>
      </c>
      <c r="AB54" s="16" t="s">
        <v>1</v>
      </c>
      <c r="AC54" s="16" t="s">
        <v>1</v>
      </c>
      <c r="AD54" s="16" t="s">
        <v>1</v>
      </c>
      <c r="AE54" s="16" t="s">
        <v>1</v>
      </c>
      <c r="AF54" s="16" t="s">
        <v>1</v>
      </c>
      <c r="AG54" s="16" t="s">
        <v>1</v>
      </c>
      <c r="AH54" s="16" t="s">
        <v>1</v>
      </c>
      <c r="AI54" s="16" t="s">
        <v>1</v>
      </c>
      <c r="AJ54" s="16" t="s">
        <v>1</v>
      </c>
      <c r="AK54" s="16" t="s">
        <v>1</v>
      </c>
      <c r="AL54" s="16" t="s">
        <v>1</v>
      </c>
      <c r="AM54" s="16" t="s">
        <v>1</v>
      </c>
      <c r="AN54" s="16" t="s">
        <v>1</v>
      </c>
      <c r="AO54" s="16" t="s">
        <v>1</v>
      </c>
      <c r="AP54" s="16" t="s">
        <v>1</v>
      </c>
      <c r="AQ54" s="16" t="s">
        <v>1</v>
      </c>
      <c r="AR54" s="16" t="s">
        <v>1</v>
      </c>
      <c r="AS54" s="16" t="s">
        <v>1</v>
      </c>
      <c r="AT54" s="16" t="s">
        <v>1</v>
      </c>
      <c r="AU54" s="16" t="s">
        <v>1</v>
      </c>
      <c r="AV54" s="16" t="s">
        <v>1</v>
      </c>
      <c r="AW54" s="16" t="s">
        <v>1</v>
      </c>
      <c r="AX54" s="16" t="s">
        <v>1</v>
      </c>
      <c r="AY54" s="16" t="s">
        <v>1</v>
      </c>
      <c r="AZ54" s="16" t="s">
        <v>1</v>
      </c>
      <c r="BA54" s="16" t="s">
        <v>1</v>
      </c>
    </row>
    <row r="55" spans="1:53" x14ac:dyDescent="0.2">
      <c r="A55" s="16" t="s">
        <v>1</v>
      </c>
      <c r="B55" s="16" t="s">
        <v>1</v>
      </c>
      <c r="C55" s="16" t="s">
        <v>1</v>
      </c>
      <c r="D55" s="16" t="s">
        <v>1</v>
      </c>
      <c r="E55" s="16" t="s">
        <v>1</v>
      </c>
      <c r="F55" s="16" t="s">
        <v>1</v>
      </c>
      <c r="G55" s="16" t="s">
        <v>1</v>
      </c>
      <c r="H55" s="16" t="s">
        <v>1</v>
      </c>
      <c r="I55" s="16" t="s">
        <v>1</v>
      </c>
      <c r="J55" s="16" t="s">
        <v>1</v>
      </c>
      <c r="K55" s="16" t="s">
        <v>1</v>
      </c>
      <c r="L55" s="16" t="s">
        <v>1</v>
      </c>
      <c r="M55" s="16" t="s">
        <v>1</v>
      </c>
      <c r="N55" s="16" t="s">
        <v>1</v>
      </c>
      <c r="O55" s="16" t="s">
        <v>1</v>
      </c>
      <c r="P55" s="16" t="s">
        <v>1</v>
      </c>
      <c r="Q55" s="16" t="s">
        <v>1</v>
      </c>
      <c r="R55" s="16" t="s">
        <v>1</v>
      </c>
      <c r="S55" s="16" t="s">
        <v>1</v>
      </c>
      <c r="T55" s="16" t="s">
        <v>1</v>
      </c>
      <c r="U55" s="16" t="s">
        <v>1</v>
      </c>
      <c r="V55" s="16" t="s">
        <v>1</v>
      </c>
      <c r="W55" s="16" t="s">
        <v>1</v>
      </c>
      <c r="X55" s="16" t="s">
        <v>1</v>
      </c>
      <c r="Y55" s="16" t="s">
        <v>1</v>
      </c>
      <c r="Z55" s="16" t="s">
        <v>1</v>
      </c>
      <c r="AA55" s="16" t="s">
        <v>1</v>
      </c>
      <c r="AB55" s="16" t="s">
        <v>1</v>
      </c>
      <c r="AC55" s="16" t="s">
        <v>1</v>
      </c>
      <c r="AD55" s="16" t="s">
        <v>1</v>
      </c>
      <c r="AE55" s="16" t="s">
        <v>1</v>
      </c>
      <c r="AF55" s="16" t="s">
        <v>1</v>
      </c>
      <c r="AG55" s="16" t="s">
        <v>1</v>
      </c>
      <c r="AH55" s="16" t="s">
        <v>1</v>
      </c>
      <c r="AI55" s="16" t="s">
        <v>1</v>
      </c>
      <c r="AJ55" s="16" t="s">
        <v>1</v>
      </c>
      <c r="AK55" s="16" t="s">
        <v>1</v>
      </c>
      <c r="AL55" s="16" t="s">
        <v>1</v>
      </c>
      <c r="AM55" s="16" t="s">
        <v>1</v>
      </c>
      <c r="AN55" s="16" t="s">
        <v>1</v>
      </c>
      <c r="AO55" s="16" t="s">
        <v>1</v>
      </c>
      <c r="AP55" s="16" t="s">
        <v>1</v>
      </c>
      <c r="AQ55" s="16" t="s">
        <v>1</v>
      </c>
      <c r="AR55" s="16" t="s">
        <v>1</v>
      </c>
      <c r="AS55" s="16" t="s">
        <v>1</v>
      </c>
      <c r="AT55" s="16" t="s">
        <v>1</v>
      </c>
      <c r="AU55" s="16" t="s">
        <v>1</v>
      </c>
      <c r="AV55" s="16" t="s">
        <v>1</v>
      </c>
      <c r="AW55" s="16" t="s">
        <v>1</v>
      </c>
      <c r="AX55" s="16" t="s">
        <v>1</v>
      </c>
      <c r="AY55" s="16" t="s">
        <v>1</v>
      </c>
      <c r="AZ55" s="16" t="s">
        <v>1</v>
      </c>
      <c r="BA55" s="16" t="s">
        <v>1</v>
      </c>
    </row>
    <row r="56" spans="1:53" x14ac:dyDescent="0.2">
      <c r="A56" s="16" t="s">
        <v>1</v>
      </c>
      <c r="B56" s="16" t="s">
        <v>1</v>
      </c>
      <c r="C56" s="16" t="s">
        <v>1</v>
      </c>
      <c r="D56" s="16" t="s">
        <v>1</v>
      </c>
      <c r="E56" s="16" t="s">
        <v>1</v>
      </c>
      <c r="F56" s="16" t="s">
        <v>1</v>
      </c>
      <c r="G56" s="16" t="s">
        <v>1</v>
      </c>
      <c r="H56" s="16" t="s">
        <v>1</v>
      </c>
      <c r="I56" s="16" t="s">
        <v>1</v>
      </c>
      <c r="J56" s="16" t="s">
        <v>1</v>
      </c>
      <c r="K56" s="16" t="s">
        <v>1</v>
      </c>
      <c r="L56" s="16" t="s">
        <v>1</v>
      </c>
      <c r="M56" s="16" t="s">
        <v>1</v>
      </c>
      <c r="N56" s="16" t="s">
        <v>1</v>
      </c>
      <c r="O56" s="16" t="s">
        <v>1</v>
      </c>
      <c r="P56" s="16" t="s">
        <v>1</v>
      </c>
      <c r="Q56" s="16" t="s">
        <v>1</v>
      </c>
      <c r="R56" s="16" t="s">
        <v>1</v>
      </c>
      <c r="S56" s="16" t="s">
        <v>1</v>
      </c>
      <c r="T56" s="16" t="s">
        <v>1</v>
      </c>
      <c r="U56" s="16" t="s">
        <v>1</v>
      </c>
      <c r="V56" s="16" t="s">
        <v>1</v>
      </c>
      <c r="W56" s="16" t="s">
        <v>1</v>
      </c>
      <c r="X56" s="16" t="s">
        <v>1</v>
      </c>
      <c r="Y56" s="16" t="s">
        <v>1</v>
      </c>
      <c r="Z56" s="16" t="s">
        <v>1</v>
      </c>
      <c r="AA56" s="16" t="s">
        <v>1</v>
      </c>
      <c r="AB56" s="16" t="s">
        <v>1</v>
      </c>
      <c r="AC56" s="16" t="s">
        <v>1</v>
      </c>
      <c r="AD56" s="16" t="s">
        <v>1</v>
      </c>
      <c r="AE56" s="16" t="s">
        <v>1</v>
      </c>
      <c r="AF56" s="16" t="s">
        <v>1</v>
      </c>
      <c r="AG56" s="16" t="s">
        <v>1</v>
      </c>
      <c r="AH56" s="16" t="s">
        <v>1</v>
      </c>
      <c r="AI56" s="16" t="s">
        <v>1</v>
      </c>
      <c r="AJ56" s="16" t="s">
        <v>1</v>
      </c>
      <c r="AK56" s="16" t="s">
        <v>1</v>
      </c>
      <c r="AL56" s="16" t="s">
        <v>1</v>
      </c>
      <c r="AM56" s="16" t="s">
        <v>1</v>
      </c>
      <c r="AN56" s="16" t="s">
        <v>1</v>
      </c>
      <c r="AO56" s="16" t="s">
        <v>1</v>
      </c>
      <c r="AP56" s="16" t="s">
        <v>1</v>
      </c>
      <c r="AQ56" s="16" t="s">
        <v>1</v>
      </c>
      <c r="AR56" s="16" t="s">
        <v>1</v>
      </c>
      <c r="AS56" s="16" t="s">
        <v>1</v>
      </c>
      <c r="AT56" s="16" t="s">
        <v>1</v>
      </c>
      <c r="AU56" s="16" t="s">
        <v>1</v>
      </c>
      <c r="AV56" s="16" t="s">
        <v>1</v>
      </c>
      <c r="AW56" s="16" t="s">
        <v>1</v>
      </c>
      <c r="AX56" s="16" t="s">
        <v>1</v>
      </c>
      <c r="AY56" s="16" t="s">
        <v>1</v>
      </c>
      <c r="AZ56" s="16" t="s">
        <v>1</v>
      </c>
      <c r="BA56" s="16" t="s">
        <v>1</v>
      </c>
    </row>
    <row r="57" spans="1:53" x14ac:dyDescent="0.2">
      <c r="A57" s="16" t="s">
        <v>1</v>
      </c>
      <c r="B57" s="16" t="s">
        <v>1</v>
      </c>
      <c r="C57" s="16" t="s">
        <v>1</v>
      </c>
      <c r="D57" s="16" t="s">
        <v>1</v>
      </c>
      <c r="E57" s="16" t="s">
        <v>1</v>
      </c>
      <c r="F57" s="16" t="s">
        <v>1</v>
      </c>
      <c r="G57" s="16" t="s">
        <v>1</v>
      </c>
      <c r="H57" s="16" t="s">
        <v>1</v>
      </c>
      <c r="I57" s="16" t="s">
        <v>1</v>
      </c>
      <c r="J57" s="16" t="s">
        <v>1</v>
      </c>
      <c r="K57" s="16" t="s">
        <v>1</v>
      </c>
      <c r="L57" s="16" t="s">
        <v>1</v>
      </c>
      <c r="M57" s="16" t="s">
        <v>1</v>
      </c>
      <c r="N57" s="16" t="s">
        <v>1</v>
      </c>
      <c r="O57" s="16" t="s">
        <v>1</v>
      </c>
      <c r="P57" s="16" t="s">
        <v>1</v>
      </c>
      <c r="Q57" s="16" t="s">
        <v>1</v>
      </c>
      <c r="R57" s="16" t="s">
        <v>1</v>
      </c>
      <c r="S57" s="16" t="s">
        <v>1</v>
      </c>
      <c r="T57" s="16" t="s">
        <v>1</v>
      </c>
      <c r="U57" s="16" t="s">
        <v>1</v>
      </c>
      <c r="V57" s="16" t="s">
        <v>1</v>
      </c>
      <c r="W57" s="16" t="s">
        <v>1</v>
      </c>
      <c r="X57" s="16" t="s">
        <v>1</v>
      </c>
      <c r="Y57" s="16" t="s">
        <v>1</v>
      </c>
      <c r="Z57" s="16" t="s">
        <v>1</v>
      </c>
      <c r="AA57" s="16" t="s">
        <v>1</v>
      </c>
      <c r="AB57" s="16" t="s">
        <v>1</v>
      </c>
      <c r="AC57" s="16" t="s">
        <v>1</v>
      </c>
      <c r="AD57" s="16" t="s">
        <v>1</v>
      </c>
      <c r="AE57" s="16" t="s">
        <v>1</v>
      </c>
      <c r="AF57" s="16" t="s">
        <v>1</v>
      </c>
      <c r="AG57" s="16" t="s">
        <v>1</v>
      </c>
      <c r="AH57" s="16" t="s">
        <v>1</v>
      </c>
      <c r="AI57" s="16" t="s">
        <v>1</v>
      </c>
      <c r="AJ57" s="16" t="s">
        <v>1</v>
      </c>
      <c r="AK57" s="16" t="s">
        <v>1</v>
      </c>
      <c r="AL57" s="16" t="s">
        <v>1</v>
      </c>
      <c r="AM57" s="16" t="s">
        <v>1</v>
      </c>
      <c r="AN57" s="16" t="s">
        <v>1</v>
      </c>
      <c r="AO57" s="16" t="s">
        <v>1</v>
      </c>
      <c r="AP57" s="16" t="s">
        <v>1</v>
      </c>
      <c r="AQ57" s="16" t="s">
        <v>1</v>
      </c>
      <c r="AR57" s="16" t="s">
        <v>1</v>
      </c>
      <c r="AS57" s="16" t="s">
        <v>1</v>
      </c>
      <c r="AT57" s="16" t="s">
        <v>1</v>
      </c>
      <c r="AU57" s="16" t="s">
        <v>1</v>
      </c>
      <c r="AV57" s="16" t="s">
        <v>1</v>
      </c>
      <c r="AW57" s="16" t="s">
        <v>1</v>
      </c>
      <c r="AX57" s="16" t="s">
        <v>1</v>
      </c>
      <c r="AY57" s="16" t="s">
        <v>1</v>
      </c>
      <c r="AZ57" s="16" t="s">
        <v>1</v>
      </c>
      <c r="BA57" s="16" t="s">
        <v>1</v>
      </c>
    </row>
    <row r="58" spans="1:53" x14ac:dyDescent="0.2">
      <c r="A58" s="16" t="s">
        <v>1</v>
      </c>
      <c r="B58" s="16" t="s">
        <v>1</v>
      </c>
      <c r="C58" s="16" t="s">
        <v>1</v>
      </c>
      <c r="D58" s="16" t="s">
        <v>1</v>
      </c>
      <c r="E58" s="16" t="s">
        <v>1</v>
      </c>
      <c r="F58" s="16" t="s">
        <v>1</v>
      </c>
      <c r="G58" s="16" t="s">
        <v>1</v>
      </c>
      <c r="H58" s="16" t="s">
        <v>1</v>
      </c>
      <c r="I58" s="16" t="s">
        <v>1</v>
      </c>
      <c r="J58" s="16" t="s">
        <v>1</v>
      </c>
      <c r="K58" s="16" t="s">
        <v>1</v>
      </c>
      <c r="L58" s="16" t="s">
        <v>1</v>
      </c>
      <c r="M58" s="16" t="s">
        <v>1</v>
      </c>
      <c r="N58" s="16" t="s">
        <v>1</v>
      </c>
      <c r="O58" s="16" t="s">
        <v>1</v>
      </c>
      <c r="P58" s="16" t="s">
        <v>1</v>
      </c>
      <c r="Q58" s="16" t="s">
        <v>1</v>
      </c>
      <c r="R58" s="16" t="s">
        <v>1</v>
      </c>
      <c r="S58" s="16" t="s">
        <v>1</v>
      </c>
      <c r="T58" s="16" t="s">
        <v>1</v>
      </c>
      <c r="U58" s="16" t="s">
        <v>1</v>
      </c>
      <c r="V58" s="16" t="s">
        <v>1</v>
      </c>
      <c r="W58" s="16" t="s">
        <v>1</v>
      </c>
      <c r="X58" s="16" t="s">
        <v>1</v>
      </c>
      <c r="Y58" s="16" t="s">
        <v>1</v>
      </c>
      <c r="Z58" s="16" t="s">
        <v>1</v>
      </c>
      <c r="AA58" s="16" t="s">
        <v>1</v>
      </c>
      <c r="AB58" s="16" t="s">
        <v>1</v>
      </c>
      <c r="AC58" s="16" t="s">
        <v>1</v>
      </c>
      <c r="AD58" s="16" t="s">
        <v>1</v>
      </c>
      <c r="AE58" s="16" t="s">
        <v>1</v>
      </c>
      <c r="AF58" s="16" t="s">
        <v>1</v>
      </c>
      <c r="AG58" s="16" t="s">
        <v>1</v>
      </c>
      <c r="AH58" s="16" t="s">
        <v>1</v>
      </c>
      <c r="AI58" s="16" t="s">
        <v>1</v>
      </c>
      <c r="AJ58" s="16" t="s">
        <v>1</v>
      </c>
      <c r="AK58" s="16" t="s">
        <v>1</v>
      </c>
      <c r="AL58" s="16" t="s">
        <v>1</v>
      </c>
      <c r="AM58" s="16" t="s">
        <v>1</v>
      </c>
      <c r="AN58" s="16" t="s">
        <v>1</v>
      </c>
      <c r="AO58" s="16" t="s">
        <v>1</v>
      </c>
      <c r="AP58" s="16" t="s">
        <v>1</v>
      </c>
      <c r="AQ58" s="16" t="s">
        <v>1</v>
      </c>
      <c r="AR58" s="16" t="s">
        <v>1</v>
      </c>
      <c r="AS58" s="16" t="s">
        <v>1</v>
      </c>
      <c r="AT58" s="16" t="s">
        <v>1</v>
      </c>
      <c r="AU58" s="16" t="s">
        <v>1</v>
      </c>
      <c r="AV58" s="16" t="s">
        <v>1</v>
      </c>
      <c r="AW58" s="16" t="s">
        <v>1</v>
      </c>
      <c r="AX58" s="16" t="s">
        <v>1</v>
      </c>
      <c r="AY58" s="16" t="s">
        <v>1</v>
      </c>
      <c r="AZ58" s="16" t="s">
        <v>1</v>
      </c>
      <c r="BA58" s="16" t="s">
        <v>1</v>
      </c>
    </row>
    <row r="59" spans="1:53" x14ac:dyDescent="0.2">
      <c r="A59" s="16" t="s">
        <v>1</v>
      </c>
      <c r="B59" s="16" t="s">
        <v>1</v>
      </c>
      <c r="C59" s="16" t="s">
        <v>1</v>
      </c>
      <c r="D59" s="16" t="s">
        <v>1</v>
      </c>
      <c r="E59" s="16" t="s">
        <v>1</v>
      </c>
      <c r="F59" s="16" t="s">
        <v>1</v>
      </c>
      <c r="G59" s="16" t="s">
        <v>1</v>
      </c>
      <c r="H59" s="16" t="s">
        <v>1</v>
      </c>
      <c r="I59" s="16" t="s">
        <v>1</v>
      </c>
      <c r="J59" s="16" t="s">
        <v>1</v>
      </c>
      <c r="K59" s="16" t="s">
        <v>1</v>
      </c>
      <c r="L59" s="16" t="s">
        <v>1</v>
      </c>
      <c r="M59" s="16" t="s">
        <v>1</v>
      </c>
      <c r="N59" s="16" t="s">
        <v>1</v>
      </c>
      <c r="O59" s="16" t="s">
        <v>1</v>
      </c>
      <c r="P59" s="16" t="s">
        <v>1</v>
      </c>
      <c r="Q59" s="16" t="s">
        <v>1</v>
      </c>
      <c r="R59" s="16" t="s">
        <v>1</v>
      </c>
      <c r="S59" s="16" t="s">
        <v>1</v>
      </c>
      <c r="T59" s="16" t="s">
        <v>1</v>
      </c>
      <c r="U59" s="16" t="s">
        <v>1</v>
      </c>
      <c r="V59" s="16" t="s">
        <v>1</v>
      </c>
      <c r="W59" s="16" t="s">
        <v>1</v>
      </c>
      <c r="X59" s="16" t="s">
        <v>1</v>
      </c>
      <c r="Y59" s="16" t="s">
        <v>1</v>
      </c>
      <c r="Z59" s="16" t="s">
        <v>1</v>
      </c>
      <c r="AA59" s="16" t="s">
        <v>1</v>
      </c>
      <c r="AB59" s="16" t="s">
        <v>1</v>
      </c>
      <c r="AC59" s="16" t="s">
        <v>1</v>
      </c>
      <c r="AD59" s="16" t="s">
        <v>1</v>
      </c>
      <c r="AE59" s="16" t="s">
        <v>1</v>
      </c>
      <c r="AF59" s="16" t="s">
        <v>1</v>
      </c>
      <c r="AG59" s="16" t="s">
        <v>1</v>
      </c>
      <c r="AH59" s="16" t="s">
        <v>1</v>
      </c>
      <c r="AI59" s="16" t="s">
        <v>1</v>
      </c>
      <c r="AJ59" s="16" t="s">
        <v>1</v>
      </c>
      <c r="AK59" s="16" t="s">
        <v>1</v>
      </c>
      <c r="AL59" s="16" t="s">
        <v>1</v>
      </c>
      <c r="AM59" s="16" t="s">
        <v>1</v>
      </c>
      <c r="AN59" s="16" t="s">
        <v>1</v>
      </c>
      <c r="AO59" s="16" t="s">
        <v>1</v>
      </c>
      <c r="AP59" s="16" t="s">
        <v>1</v>
      </c>
      <c r="AQ59" s="16" t="s">
        <v>1</v>
      </c>
      <c r="AR59" s="16" t="s">
        <v>1</v>
      </c>
      <c r="AS59" s="16" t="s">
        <v>1</v>
      </c>
      <c r="AT59" s="16" t="s">
        <v>1</v>
      </c>
      <c r="AU59" s="16" t="s">
        <v>1</v>
      </c>
      <c r="AV59" s="16" t="s">
        <v>1</v>
      </c>
      <c r="AW59" s="16" t="s">
        <v>1</v>
      </c>
      <c r="AX59" s="16" t="s">
        <v>1</v>
      </c>
      <c r="AY59" s="16" t="s">
        <v>1</v>
      </c>
      <c r="AZ59" s="16" t="s">
        <v>1</v>
      </c>
      <c r="BA59" s="16" t="s">
        <v>1</v>
      </c>
    </row>
    <row r="60" spans="1:53" x14ac:dyDescent="0.2">
      <c r="A60" s="16" t="s">
        <v>1</v>
      </c>
      <c r="B60" s="16" t="s">
        <v>1</v>
      </c>
      <c r="C60" s="16" t="s">
        <v>1</v>
      </c>
      <c r="D60" s="16" t="s">
        <v>1</v>
      </c>
      <c r="E60" s="16" t="s">
        <v>1</v>
      </c>
      <c r="F60" s="16" t="s">
        <v>1</v>
      </c>
      <c r="G60" s="16" t="s">
        <v>1</v>
      </c>
      <c r="H60" s="16" t="s">
        <v>1</v>
      </c>
      <c r="I60" s="16" t="s">
        <v>1</v>
      </c>
      <c r="J60" s="16" t="s">
        <v>1</v>
      </c>
      <c r="K60" s="16" t="s">
        <v>1</v>
      </c>
      <c r="L60" s="16" t="s">
        <v>1</v>
      </c>
      <c r="M60" s="16" t="s">
        <v>1</v>
      </c>
      <c r="N60" s="16" t="s">
        <v>1</v>
      </c>
      <c r="O60" s="16" t="s">
        <v>1</v>
      </c>
      <c r="P60" s="16" t="s">
        <v>1</v>
      </c>
      <c r="Q60" s="16" t="s">
        <v>1</v>
      </c>
      <c r="R60" s="16" t="s">
        <v>1</v>
      </c>
      <c r="S60" s="16" t="s">
        <v>1</v>
      </c>
      <c r="T60" s="16" t="s">
        <v>1</v>
      </c>
      <c r="U60" s="16" t="s">
        <v>1</v>
      </c>
      <c r="V60" s="16" t="s">
        <v>1</v>
      </c>
      <c r="W60" s="16" t="s">
        <v>1</v>
      </c>
      <c r="X60" s="16" t="s">
        <v>1</v>
      </c>
      <c r="Y60" s="16" t="s">
        <v>1</v>
      </c>
      <c r="Z60" s="16" t="s">
        <v>1</v>
      </c>
      <c r="AA60" s="16" t="s">
        <v>1</v>
      </c>
      <c r="AB60" s="16" t="s">
        <v>1</v>
      </c>
      <c r="AC60" s="16" t="s">
        <v>1</v>
      </c>
      <c r="AD60" s="16" t="s">
        <v>1</v>
      </c>
      <c r="AE60" s="16" t="s">
        <v>1</v>
      </c>
      <c r="AF60" s="16" t="s">
        <v>1</v>
      </c>
      <c r="AG60" s="16" t="s">
        <v>1</v>
      </c>
      <c r="AH60" s="16" t="s">
        <v>1</v>
      </c>
      <c r="AI60" s="16" t="s">
        <v>1</v>
      </c>
      <c r="AJ60" s="16" t="s">
        <v>1</v>
      </c>
      <c r="AK60" s="16" t="s">
        <v>1</v>
      </c>
      <c r="AL60" s="16" t="s">
        <v>1</v>
      </c>
      <c r="AM60" s="16" t="s">
        <v>1</v>
      </c>
      <c r="AN60" s="16" t="s">
        <v>1</v>
      </c>
      <c r="AO60" s="16" t="s">
        <v>1</v>
      </c>
      <c r="AP60" s="16" t="s">
        <v>1</v>
      </c>
      <c r="AQ60" s="16" t="s">
        <v>1</v>
      </c>
      <c r="AR60" s="16" t="s">
        <v>1</v>
      </c>
      <c r="AS60" s="16" t="s">
        <v>1</v>
      </c>
      <c r="AT60" s="16" t="s">
        <v>1</v>
      </c>
      <c r="AU60" s="16" t="s">
        <v>1</v>
      </c>
      <c r="AV60" s="16" t="s">
        <v>1</v>
      </c>
      <c r="AW60" s="16" t="s">
        <v>1</v>
      </c>
      <c r="AX60" s="16" t="s">
        <v>1</v>
      </c>
      <c r="AY60" s="16" t="s">
        <v>1</v>
      </c>
      <c r="AZ60" s="16" t="s">
        <v>1</v>
      </c>
      <c r="BA60" s="16" t="s">
        <v>1</v>
      </c>
    </row>
    <row r="61" spans="1:53" x14ac:dyDescent="0.2">
      <c r="A61" s="16" t="s">
        <v>1</v>
      </c>
      <c r="B61" s="16" t="s">
        <v>1</v>
      </c>
      <c r="C61" s="16" t="s">
        <v>1</v>
      </c>
      <c r="D61" s="16" t="s">
        <v>1</v>
      </c>
      <c r="E61" s="16" t="s">
        <v>1</v>
      </c>
      <c r="F61" s="16" t="s">
        <v>1</v>
      </c>
      <c r="G61" s="16" t="s">
        <v>1</v>
      </c>
      <c r="H61" s="16" t="s">
        <v>1</v>
      </c>
      <c r="I61" s="16" t="s">
        <v>1</v>
      </c>
      <c r="J61" s="16" t="s">
        <v>1</v>
      </c>
      <c r="K61" s="16" t="s">
        <v>1</v>
      </c>
      <c r="L61" s="16" t="s">
        <v>1</v>
      </c>
      <c r="M61" s="16" t="s">
        <v>1</v>
      </c>
      <c r="N61" s="16" t="s">
        <v>1</v>
      </c>
      <c r="O61" s="16" t="s">
        <v>1</v>
      </c>
      <c r="P61" s="16" t="s">
        <v>1</v>
      </c>
      <c r="Q61" s="16" t="s">
        <v>1</v>
      </c>
      <c r="R61" s="16" t="s">
        <v>1</v>
      </c>
      <c r="S61" s="16" t="s">
        <v>1</v>
      </c>
      <c r="T61" s="16" t="s">
        <v>1</v>
      </c>
      <c r="U61" s="16" t="s">
        <v>1</v>
      </c>
      <c r="V61" s="16" t="s">
        <v>1</v>
      </c>
      <c r="W61" s="16" t="s">
        <v>1</v>
      </c>
      <c r="X61" s="16" t="s">
        <v>1</v>
      </c>
      <c r="Y61" s="16" t="s">
        <v>1</v>
      </c>
      <c r="Z61" s="16" t="s">
        <v>1</v>
      </c>
      <c r="AA61" s="16" t="s">
        <v>1</v>
      </c>
      <c r="AB61" s="16" t="s">
        <v>1</v>
      </c>
      <c r="AC61" s="16" t="s">
        <v>1</v>
      </c>
      <c r="AD61" s="16" t="s">
        <v>1</v>
      </c>
      <c r="AE61" s="16" t="s">
        <v>1</v>
      </c>
      <c r="AF61" s="16" t="s">
        <v>1</v>
      </c>
      <c r="AG61" s="16" t="s">
        <v>1</v>
      </c>
      <c r="AH61" s="16" t="s">
        <v>1</v>
      </c>
      <c r="AI61" s="16" t="s">
        <v>1</v>
      </c>
      <c r="AJ61" s="16" t="s">
        <v>1</v>
      </c>
      <c r="AK61" s="16" t="s">
        <v>1</v>
      </c>
      <c r="AL61" s="16" t="s">
        <v>1</v>
      </c>
      <c r="AM61" s="16" t="s">
        <v>1</v>
      </c>
      <c r="AN61" s="16" t="s">
        <v>1</v>
      </c>
      <c r="AO61" s="16" t="s">
        <v>1</v>
      </c>
      <c r="AP61" s="16" t="s">
        <v>1</v>
      </c>
      <c r="AQ61" s="16" t="s">
        <v>1</v>
      </c>
      <c r="AR61" s="16" t="s">
        <v>1</v>
      </c>
      <c r="AS61" s="16" t="s">
        <v>1</v>
      </c>
      <c r="AT61" s="16" t="s">
        <v>1</v>
      </c>
      <c r="AU61" s="16" t="s">
        <v>1</v>
      </c>
      <c r="AV61" s="16" t="s">
        <v>1</v>
      </c>
      <c r="AW61" s="16" t="s">
        <v>1</v>
      </c>
      <c r="AX61" s="16" t="s">
        <v>1</v>
      </c>
      <c r="AY61" s="16" t="s">
        <v>1</v>
      </c>
      <c r="AZ61" s="16" t="s">
        <v>1</v>
      </c>
      <c r="BA61" s="16" t="s">
        <v>1</v>
      </c>
    </row>
    <row r="62" spans="1:53" x14ac:dyDescent="0.2">
      <c r="A62" s="16" t="s">
        <v>1</v>
      </c>
      <c r="B62" s="16" t="s">
        <v>1</v>
      </c>
      <c r="C62" s="16" t="s">
        <v>1</v>
      </c>
      <c r="D62" s="16" t="s">
        <v>1</v>
      </c>
      <c r="E62" s="16" t="s">
        <v>1</v>
      </c>
      <c r="F62" s="16" t="s">
        <v>1</v>
      </c>
      <c r="G62" s="16" t="s">
        <v>1</v>
      </c>
      <c r="H62" s="16" t="s">
        <v>1</v>
      </c>
      <c r="I62" s="16" t="s">
        <v>1</v>
      </c>
      <c r="J62" s="16" t="s">
        <v>1</v>
      </c>
      <c r="K62" s="16" t="s">
        <v>1</v>
      </c>
      <c r="L62" s="16" t="s">
        <v>1</v>
      </c>
      <c r="M62" s="16" t="s">
        <v>1</v>
      </c>
      <c r="N62" s="16" t="s">
        <v>1</v>
      </c>
      <c r="O62" s="16" t="s">
        <v>1</v>
      </c>
      <c r="P62" s="16" t="s">
        <v>1</v>
      </c>
      <c r="Q62" s="16" t="s">
        <v>1</v>
      </c>
      <c r="R62" s="16" t="s">
        <v>1</v>
      </c>
      <c r="S62" s="16" t="s">
        <v>1</v>
      </c>
      <c r="T62" s="16" t="s">
        <v>1</v>
      </c>
      <c r="U62" s="16" t="s">
        <v>1</v>
      </c>
      <c r="V62" s="16" t="s">
        <v>1</v>
      </c>
      <c r="W62" s="16" t="s">
        <v>1</v>
      </c>
      <c r="X62" s="16" t="s">
        <v>1</v>
      </c>
      <c r="Y62" s="16" t="s">
        <v>1</v>
      </c>
      <c r="Z62" s="16" t="s">
        <v>1</v>
      </c>
      <c r="AA62" s="16" t="s">
        <v>1</v>
      </c>
      <c r="AB62" s="16" t="s">
        <v>1</v>
      </c>
      <c r="AC62" s="16" t="s">
        <v>1</v>
      </c>
      <c r="AD62" s="16" t="s">
        <v>1</v>
      </c>
      <c r="AE62" s="16" t="s">
        <v>1</v>
      </c>
      <c r="AF62" s="16" t="s">
        <v>1</v>
      </c>
      <c r="AG62" s="16" t="s">
        <v>1</v>
      </c>
      <c r="AH62" s="16" t="s">
        <v>1</v>
      </c>
      <c r="AI62" s="16" t="s">
        <v>1</v>
      </c>
      <c r="AJ62" s="16" t="s">
        <v>1</v>
      </c>
      <c r="AK62" s="16" t="s">
        <v>1</v>
      </c>
      <c r="AL62" s="16" t="s">
        <v>1</v>
      </c>
      <c r="AM62" s="16" t="s">
        <v>1</v>
      </c>
      <c r="AN62" s="16" t="s">
        <v>1</v>
      </c>
      <c r="AO62" s="16" t="s">
        <v>1</v>
      </c>
      <c r="AP62" s="16" t="s">
        <v>1</v>
      </c>
      <c r="AQ62" s="16" t="s">
        <v>1</v>
      </c>
      <c r="AR62" s="16" t="s">
        <v>1</v>
      </c>
      <c r="AS62" s="16" t="s">
        <v>1</v>
      </c>
      <c r="AT62" s="16" t="s">
        <v>1</v>
      </c>
      <c r="AU62" s="16" t="s">
        <v>1</v>
      </c>
      <c r="AV62" s="16" t="s">
        <v>1</v>
      </c>
      <c r="AW62" s="16" t="s">
        <v>1</v>
      </c>
      <c r="AX62" s="16" t="s">
        <v>1</v>
      </c>
      <c r="AY62" s="16" t="s">
        <v>1</v>
      </c>
      <c r="AZ62" s="16" t="s">
        <v>1</v>
      </c>
      <c r="BA62" s="16" t="s">
        <v>1</v>
      </c>
    </row>
    <row r="63" spans="1:53" x14ac:dyDescent="0.2">
      <c r="A63" s="16" t="s">
        <v>1</v>
      </c>
      <c r="B63" s="16" t="s">
        <v>1</v>
      </c>
      <c r="C63" s="16" t="s">
        <v>1</v>
      </c>
      <c r="D63" s="16" t="s">
        <v>1</v>
      </c>
      <c r="E63" s="16" t="s">
        <v>1</v>
      </c>
      <c r="F63" s="16" t="s">
        <v>1</v>
      </c>
      <c r="G63" s="16" t="s">
        <v>1</v>
      </c>
      <c r="H63" s="16" t="s">
        <v>1</v>
      </c>
      <c r="I63" s="16" t="s">
        <v>1</v>
      </c>
      <c r="J63" s="16" t="s">
        <v>1</v>
      </c>
      <c r="K63" s="16" t="s">
        <v>1</v>
      </c>
      <c r="L63" s="16" t="s">
        <v>1</v>
      </c>
      <c r="M63" s="16" t="s">
        <v>1</v>
      </c>
      <c r="N63" s="16" t="s">
        <v>1</v>
      </c>
      <c r="O63" s="16" t="s">
        <v>1</v>
      </c>
      <c r="P63" s="16" t="s">
        <v>1</v>
      </c>
      <c r="Q63" s="16" t="s">
        <v>1</v>
      </c>
      <c r="R63" s="16" t="s">
        <v>1</v>
      </c>
      <c r="S63" s="16" t="s">
        <v>1</v>
      </c>
      <c r="T63" s="16" t="s">
        <v>1</v>
      </c>
      <c r="U63" s="16" t="s">
        <v>1</v>
      </c>
      <c r="V63" s="16" t="s">
        <v>1</v>
      </c>
      <c r="W63" s="16" t="s">
        <v>1</v>
      </c>
      <c r="X63" s="16" t="s">
        <v>1</v>
      </c>
      <c r="Y63" s="16" t="s">
        <v>1</v>
      </c>
      <c r="Z63" s="16" t="s">
        <v>1</v>
      </c>
      <c r="AA63" s="16" t="s">
        <v>1</v>
      </c>
      <c r="AB63" s="16" t="s">
        <v>1</v>
      </c>
      <c r="AC63" s="16" t="s">
        <v>1</v>
      </c>
      <c r="AD63" s="16" t="s">
        <v>1</v>
      </c>
      <c r="AE63" s="16" t="s">
        <v>1</v>
      </c>
      <c r="AF63" s="16" t="s">
        <v>1</v>
      </c>
      <c r="AG63" s="16" t="s">
        <v>1</v>
      </c>
      <c r="AH63" s="16" t="s">
        <v>1</v>
      </c>
      <c r="AI63" s="16" t="s">
        <v>1</v>
      </c>
      <c r="AJ63" s="16" t="s">
        <v>1</v>
      </c>
      <c r="AK63" s="16" t="s">
        <v>1</v>
      </c>
      <c r="AL63" s="16" t="s">
        <v>1</v>
      </c>
      <c r="AM63" s="16" t="s">
        <v>1</v>
      </c>
      <c r="AN63" s="16" t="s">
        <v>1</v>
      </c>
      <c r="AO63" s="16" t="s">
        <v>1</v>
      </c>
      <c r="AP63" s="16" t="s">
        <v>1</v>
      </c>
      <c r="AQ63" s="16" t="s">
        <v>1</v>
      </c>
      <c r="AR63" s="16" t="s">
        <v>1</v>
      </c>
      <c r="AS63" s="16" t="s">
        <v>1</v>
      </c>
      <c r="AT63" s="16" t="s">
        <v>1</v>
      </c>
      <c r="AU63" s="16" t="s">
        <v>1</v>
      </c>
      <c r="AV63" s="16" t="s">
        <v>1</v>
      </c>
      <c r="AW63" s="16" t="s">
        <v>1</v>
      </c>
      <c r="AX63" s="16" t="s">
        <v>1</v>
      </c>
      <c r="AY63" s="16" t="s">
        <v>1</v>
      </c>
      <c r="AZ63" s="16" t="s">
        <v>1</v>
      </c>
      <c r="BA63" s="16" t="s">
        <v>1</v>
      </c>
    </row>
    <row r="64" spans="1:53" x14ac:dyDescent="0.2">
      <c r="A64" s="16" t="s">
        <v>1</v>
      </c>
      <c r="B64" s="16" t="s">
        <v>1</v>
      </c>
      <c r="C64" s="16" t="s">
        <v>1</v>
      </c>
      <c r="D64" s="16" t="s">
        <v>1</v>
      </c>
      <c r="E64" s="16" t="s">
        <v>1</v>
      </c>
      <c r="F64" s="16" t="s">
        <v>1</v>
      </c>
      <c r="G64" s="16" t="s">
        <v>1</v>
      </c>
      <c r="H64" s="16" t="s">
        <v>1</v>
      </c>
      <c r="I64" s="16" t="s">
        <v>1</v>
      </c>
      <c r="J64" s="16" t="s">
        <v>1</v>
      </c>
      <c r="K64" s="16" t="s">
        <v>1</v>
      </c>
      <c r="L64" s="16" t="s">
        <v>1</v>
      </c>
      <c r="M64" s="16" t="s">
        <v>1</v>
      </c>
      <c r="N64" s="16" t="s">
        <v>1</v>
      </c>
      <c r="O64" s="16" t="s">
        <v>1</v>
      </c>
      <c r="P64" s="16" t="s">
        <v>1</v>
      </c>
      <c r="Q64" s="16" t="s">
        <v>1</v>
      </c>
      <c r="R64" s="16" t="s">
        <v>1</v>
      </c>
      <c r="S64" s="16" t="s">
        <v>1</v>
      </c>
      <c r="T64" s="16" t="s">
        <v>1</v>
      </c>
      <c r="U64" s="16" t="s">
        <v>1</v>
      </c>
      <c r="V64" s="16" t="s">
        <v>1</v>
      </c>
      <c r="W64" s="16" t="s">
        <v>1</v>
      </c>
      <c r="X64" s="16" t="s">
        <v>1</v>
      </c>
      <c r="Y64" s="16" t="s">
        <v>1</v>
      </c>
      <c r="Z64" s="16" t="s">
        <v>1</v>
      </c>
      <c r="AA64" s="16" t="s">
        <v>1</v>
      </c>
      <c r="AB64" s="16" t="s">
        <v>1</v>
      </c>
      <c r="AC64" s="16" t="s">
        <v>1</v>
      </c>
      <c r="AD64" s="16" t="s">
        <v>1</v>
      </c>
      <c r="AE64" s="16" t="s">
        <v>1</v>
      </c>
      <c r="AF64" s="16" t="s">
        <v>1</v>
      </c>
      <c r="AG64" s="16" t="s">
        <v>1</v>
      </c>
      <c r="AH64" s="16" t="s">
        <v>1</v>
      </c>
      <c r="AI64" s="16" t="s">
        <v>1</v>
      </c>
      <c r="AJ64" s="16" t="s">
        <v>1</v>
      </c>
      <c r="AK64" s="16" t="s">
        <v>1</v>
      </c>
      <c r="AL64" s="16" t="s">
        <v>1</v>
      </c>
      <c r="AM64" s="16" t="s">
        <v>1</v>
      </c>
      <c r="AN64" s="16" t="s">
        <v>1</v>
      </c>
      <c r="AO64" s="16" t="s">
        <v>1</v>
      </c>
      <c r="AP64" s="16" t="s">
        <v>1</v>
      </c>
      <c r="AQ64" s="16" t="s">
        <v>1</v>
      </c>
      <c r="AR64" s="16" t="s">
        <v>1</v>
      </c>
      <c r="AS64" s="16" t="s">
        <v>1</v>
      </c>
      <c r="AT64" s="16" t="s">
        <v>1</v>
      </c>
      <c r="AU64" s="16" t="s">
        <v>1</v>
      </c>
      <c r="AV64" s="16" t="s">
        <v>1</v>
      </c>
      <c r="AW64" s="16" t="s">
        <v>1</v>
      </c>
      <c r="AX64" s="16" t="s">
        <v>1</v>
      </c>
      <c r="AY64" s="16" t="s">
        <v>1</v>
      </c>
      <c r="AZ64" s="16" t="s">
        <v>1</v>
      </c>
      <c r="BA64" s="16" t="s">
        <v>1</v>
      </c>
    </row>
    <row r="65" spans="1:53" x14ac:dyDescent="0.2">
      <c r="A65" s="16" t="s">
        <v>1</v>
      </c>
      <c r="B65" s="16" t="s">
        <v>1</v>
      </c>
      <c r="C65" s="16" t="s">
        <v>1</v>
      </c>
      <c r="D65" s="16" t="s">
        <v>1</v>
      </c>
      <c r="E65" s="16" t="s">
        <v>1</v>
      </c>
      <c r="F65" s="16" t="s">
        <v>1</v>
      </c>
      <c r="G65" s="16" t="s">
        <v>1</v>
      </c>
      <c r="H65" s="16" t="s">
        <v>1</v>
      </c>
      <c r="I65" s="16" t="s">
        <v>1</v>
      </c>
      <c r="J65" s="16" t="s">
        <v>1</v>
      </c>
      <c r="K65" s="16" t="s">
        <v>1</v>
      </c>
      <c r="L65" s="16" t="s">
        <v>1</v>
      </c>
      <c r="M65" s="16" t="s">
        <v>1</v>
      </c>
      <c r="N65" s="16" t="s">
        <v>1</v>
      </c>
      <c r="O65" s="16" t="s">
        <v>1</v>
      </c>
      <c r="P65" s="16" t="s">
        <v>1</v>
      </c>
      <c r="Q65" s="16" t="s">
        <v>1</v>
      </c>
      <c r="R65" s="16" t="s">
        <v>1</v>
      </c>
      <c r="S65" s="16" t="s">
        <v>1</v>
      </c>
      <c r="T65" s="16" t="s">
        <v>1</v>
      </c>
      <c r="U65" s="16" t="s">
        <v>1</v>
      </c>
      <c r="V65" s="16" t="s">
        <v>1</v>
      </c>
      <c r="W65" s="16" t="s">
        <v>1</v>
      </c>
      <c r="X65" s="16" t="s">
        <v>1</v>
      </c>
      <c r="Y65" s="16" t="s">
        <v>1</v>
      </c>
      <c r="Z65" s="16" t="s">
        <v>1</v>
      </c>
      <c r="AA65" s="16" t="s">
        <v>1</v>
      </c>
      <c r="AB65" s="16" t="s">
        <v>1</v>
      </c>
      <c r="AC65" s="16" t="s">
        <v>1</v>
      </c>
      <c r="AD65" s="16" t="s">
        <v>1</v>
      </c>
      <c r="AE65" s="16" t="s">
        <v>1</v>
      </c>
      <c r="AF65" s="16" t="s">
        <v>1</v>
      </c>
      <c r="AG65" s="16" t="s">
        <v>1</v>
      </c>
      <c r="AH65" s="16" t="s">
        <v>1</v>
      </c>
      <c r="AI65" s="16" t="s">
        <v>1</v>
      </c>
      <c r="AJ65" s="16" t="s">
        <v>1</v>
      </c>
      <c r="AK65" s="16" t="s">
        <v>1</v>
      </c>
      <c r="AL65" s="16" t="s">
        <v>1</v>
      </c>
      <c r="AM65" s="16" t="s">
        <v>1</v>
      </c>
      <c r="AN65" s="16" t="s">
        <v>1</v>
      </c>
      <c r="AO65" s="16" t="s">
        <v>1</v>
      </c>
      <c r="AP65" s="16" t="s">
        <v>1</v>
      </c>
      <c r="AQ65" s="16" t="s">
        <v>1</v>
      </c>
      <c r="AR65" s="16" t="s">
        <v>1</v>
      </c>
      <c r="AS65" s="16" t="s">
        <v>1</v>
      </c>
      <c r="AT65" s="16" t="s">
        <v>1</v>
      </c>
      <c r="AU65" s="16" t="s">
        <v>1</v>
      </c>
      <c r="AV65" s="16" t="s">
        <v>1</v>
      </c>
      <c r="AW65" s="16" t="s">
        <v>1</v>
      </c>
      <c r="AX65" s="16" t="s">
        <v>1</v>
      </c>
      <c r="AY65" s="16" t="s">
        <v>1</v>
      </c>
      <c r="AZ65" s="16" t="s">
        <v>1</v>
      </c>
      <c r="BA65" s="16" t="s">
        <v>1</v>
      </c>
    </row>
    <row r="66" spans="1:53" x14ac:dyDescent="0.2">
      <c r="A66" s="16" t="s">
        <v>1</v>
      </c>
      <c r="B66" s="16" t="s">
        <v>1</v>
      </c>
      <c r="C66" s="16" t="s">
        <v>1</v>
      </c>
      <c r="D66" s="16" t="s">
        <v>1</v>
      </c>
      <c r="E66" s="16" t="s">
        <v>1</v>
      </c>
      <c r="F66" s="16" t="s">
        <v>1</v>
      </c>
      <c r="G66" s="16" t="s">
        <v>1</v>
      </c>
      <c r="H66" s="16" t="s">
        <v>1</v>
      </c>
      <c r="I66" s="16" t="s">
        <v>1</v>
      </c>
      <c r="J66" s="16" t="s">
        <v>1</v>
      </c>
      <c r="K66" s="16" t="s">
        <v>1</v>
      </c>
      <c r="L66" s="16" t="s">
        <v>1</v>
      </c>
      <c r="M66" s="16" t="s">
        <v>1</v>
      </c>
      <c r="N66" s="16" t="s">
        <v>1</v>
      </c>
      <c r="O66" s="16" t="s">
        <v>1</v>
      </c>
      <c r="P66" s="16" t="s">
        <v>1</v>
      </c>
      <c r="Q66" s="16" t="s">
        <v>1</v>
      </c>
      <c r="R66" s="16" t="s">
        <v>1</v>
      </c>
      <c r="S66" s="16" t="s">
        <v>1</v>
      </c>
      <c r="T66" s="16" t="s">
        <v>1</v>
      </c>
      <c r="U66" s="16" t="s">
        <v>1</v>
      </c>
      <c r="V66" s="16" t="s">
        <v>1</v>
      </c>
      <c r="W66" s="16" t="s">
        <v>1</v>
      </c>
      <c r="X66" s="16" t="s">
        <v>1</v>
      </c>
      <c r="Y66" s="16" t="s">
        <v>1</v>
      </c>
      <c r="Z66" s="16" t="s">
        <v>1</v>
      </c>
      <c r="AA66" s="16" t="s">
        <v>1</v>
      </c>
      <c r="AB66" s="16" t="s">
        <v>1</v>
      </c>
      <c r="AC66" s="16" t="s">
        <v>1</v>
      </c>
      <c r="AD66" s="16" t="s">
        <v>1</v>
      </c>
      <c r="AE66" s="16" t="s">
        <v>1</v>
      </c>
      <c r="AF66" s="16" t="s">
        <v>1</v>
      </c>
      <c r="AG66" s="16" t="s">
        <v>1</v>
      </c>
      <c r="AH66" s="16" t="s">
        <v>1</v>
      </c>
      <c r="AI66" s="16" t="s">
        <v>1</v>
      </c>
      <c r="AJ66" s="16" t="s">
        <v>1</v>
      </c>
      <c r="AK66" s="16" t="s">
        <v>1</v>
      </c>
      <c r="AL66" s="16" t="s">
        <v>1</v>
      </c>
      <c r="AM66" s="16" t="s">
        <v>1</v>
      </c>
      <c r="AN66" s="16" t="s">
        <v>1</v>
      </c>
      <c r="AO66" s="16" t="s">
        <v>1</v>
      </c>
      <c r="AP66" s="16" t="s">
        <v>1</v>
      </c>
      <c r="AQ66" s="16" t="s">
        <v>1</v>
      </c>
      <c r="AR66" s="16" t="s">
        <v>1</v>
      </c>
      <c r="AS66" s="16" t="s">
        <v>1</v>
      </c>
      <c r="AT66" s="16" t="s">
        <v>1</v>
      </c>
      <c r="AU66" s="16" t="s">
        <v>1</v>
      </c>
      <c r="AV66" s="16" t="s">
        <v>1</v>
      </c>
      <c r="AW66" s="16" t="s">
        <v>1</v>
      </c>
      <c r="AX66" s="16" t="s">
        <v>1</v>
      </c>
      <c r="AY66" s="16" t="s">
        <v>1</v>
      </c>
      <c r="AZ66" s="16" t="s">
        <v>1</v>
      </c>
      <c r="BA66" s="16" t="s">
        <v>1</v>
      </c>
    </row>
    <row r="67" spans="1:53" x14ac:dyDescent="0.2">
      <c r="A67" s="16" t="s">
        <v>1</v>
      </c>
      <c r="B67" s="16" t="s">
        <v>1</v>
      </c>
      <c r="C67" s="16" t="s">
        <v>1</v>
      </c>
      <c r="D67" s="16" t="s">
        <v>1</v>
      </c>
      <c r="E67" s="16" t="s">
        <v>1</v>
      </c>
      <c r="F67" s="16" t="s">
        <v>1</v>
      </c>
      <c r="G67" s="16" t="s">
        <v>1</v>
      </c>
      <c r="H67" s="16" t="s">
        <v>1</v>
      </c>
      <c r="I67" s="16" t="s">
        <v>1</v>
      </c>
      <c r="J67" s="16" t="s">
        <v>1</v>
      </c>
      <c r="K67" s="16" t="s">
        <v>1</v>
      </c>
      <c r="L67" s="16" t="s">
        <v>1</v>
      </c>
      <c r="M67" s="16" t="s">
        <v>1</v>
      </c>
      <c r="N67" s="16" t="s">
        <v>1</v>
      </c>
      <c r="O67" s="16" t="s">
        <v>1</v>
      </c>
      <c r="P67" s="16" t="s">
        <v>1</v>
      </c>
      <c r="Q67" s="16" t="s">
        <v>1</v>
      </c>
      <c r="R67" s="16" t="s">
        <v>1</v>
      </c>
      <c r="S67" s="16" t="s">
        <v>1</v>
      </c>
      <c r="T67" s="16" t="s">
        <v>1</v>
      </c>
      <c r="U67" s="16" t="s">
        <v>1</v>
      </c>
      <c r="V67" s="16" t="s">
        <v>1</v>
      </c>
      <c r="W67" s="16" t="s">
        <v>1</v>
      </c>
      <c r="X67" s="16" t="s">
        <v>1</v>
      </c>
      <c r="Y67" s="16" t="s">
        <v>1</v>
      </c>
      <c r="Z67" s="16" t="s">
        <v>1</v>
      </c>
      <c r="AA67" s="16" t="s">
        <v>1</v>
      </c>
      <c r="AB67" s="16" t="s">
        <v>1</v>
      </c>
      <c r="AC67" s="16" t="s">
        <v>1</v>
      </c>
      <c r="AD67" s="16" t="s">
        <v>1</v>
      </c>
      <c r="AE67" s="16" t="s">
        <v>1</v>
      </c>
      <c r="AF67" s="16" t="s">
        <v>1</v>
      </c>
      <c r="AG67" s="16" t="s">
        <v>1</v>
      </c>
      <c r="AH67" s="16" t="s">
        <v>1</v>
      </c>
      <c r="AI67" s="16" t="s">
        <v>1</v>
      </c>
      <c r="AJ67" s="16" t="s">
        <v>1</v>
      </c>
      <c r="AK67" s="16" t="s">
        <v>1</v>
      </c>
      <c r="AL67" s="16" t="s">
        <v>1</v>
      </c>
      <c r="AM67" s="16" t="s">
        <v>1</v>
      </c>
      <c r="AN67" s="16" t="s">
        <v>1</v>
      </c>
      <c r="AO67" s="16" t="s">
        <v>1</v>
      </c>
      <c r="AP67" s="16" t="s">
        <v>1</v>
      </c>
      <c r="AQ67" s="16" t="s">
        <v>1</v>
      </c>
      <c r="AR67" s="16" t="s">
        <v>1</v>
      </c>
      <c r="AS67" s="16" t="s">
        <v>1</v>
      </c>
      <c r="AT67" s="16" t="s">
        <v>1</v>
      </c>
      <c r="AU67" s="16" t="s">
        <v>1</v>
      </c>
      <c r="AV67" s="16" t="s">
        <v>1</v>
      </c>
      <c r="AW67" s="16" t="s">
        <v>1</v>
      </c>
      <c r="AX67" s="16" t="s">
        <v>1</v>
      </c>
      <c r="AY67" s="16" t="s">
        <v>1</v>
      </c>
      <c r="AZ67" s="16" t="s">
        <v>1</v>
      </c>
      <c r="BA67" s="16" t="s">
        <v>1</v>
      </c>
    </row>
    <row r="68" spans="1:53" x14ac:dyDescent="0.2">
      <c r="A68" s="16" t="s">
        <v>1</v>
      </c>
      <c r="B68" s="16" t="s">
        <v>1</v>
      </c>
      <c r="C68" s="16" t="s">
        <v>1</v>
      </c>
      <c r="D68" s="16" t="s">
        <v>1</v>
      </c>
      <c r="E68" s="16" t="s">
        <v>1</v>
      </c>
      <c r="F68" s="16" t="s">
        <v>1</v>
      </c>
      <c r="G68" s="16" t="s">
        <v>1</v>
      </c>
      <c r="H68" s="16" t="s">
        <v>1</v>
      </c>
      <c r="I68" s="16" t="s">
        <v>1</v>
      </c>
      <c r="J68" s="16" t="s">
        <v>1</v>
      </c>
      <c r="K68" s="16" t="s">
        <v>1</v>
      </c>
      <c r="L68" s="16" t="s">
        <v>1</v>
      </c>
      <c r="M68" s="16" t="s">
        <v>1</v>
      </c>
      <c r="N68" s="16" t="s">
        <v>1</v>
      </c>
      <c r="O68" s="16" t="s">
        <v>1</v>
      </c>
      <c r="P68" s="16" t="s">
        <v>1</v>
      </c>
      <c r="Q68" s="16" t="s">
        <v>1</v>
      </c>
      <c r="R68" s="16" t="s">
        <v>1</v>
      </c>
      <c r="S68" s="16" t="s">
        <v>1</v>
      </c>
      <c r="T68" s="16" t="s">
        <v>1</v>
      </c>
      <c r="U68" s="16" t="s">
        <v>1</v>
      </c>
      <c r="V68" s="16" t="s">
        <v>1</v>
      </c>
      <c r="W68" s="16" t="s">
        <v>1</v>
      </c>
      <c r="X68" s="16" t="s">
        <v>1</v>
      </c>
      <c r="Y68" s="16" t="s">
        <v>1</v>
      </c>
      <c r="Z68" s="16" t="s">
        <v>1</v>
      </c>
      <c r="AA68" s="16" t="s">
        <v>1</v>
      </c>
      <c r="AB68" s="16" t="s">
        <v>1</v>
      </c>
      <c r="AC68" s="16" t="s">
        <v>1</v>
      </c>
      <c r="AD68" s="16" t="s">
        <v>1</v>
      </c>
      <c r="AE68" s="16" t="s">
        <v>1</v>
      </c>
      <c r="AF68" s="16" t="s">
        <v>1</v>
      </c>
      <c r="AG68" s="16" t="s">
        <v>1</v>
      </c>
      <c r="AH68" s="16" t="s">
        <v>1</v>
      </c>
      <c r="AI68" s="16" t="s">
        <v>1</v>
      </c>
      <c r="AJ68" s="16" t="s">
        <v>1</v>
      </c>
      <c r="AK68" s="16" t="s">
        <v>1</v>
      </c>
      <c r="AL68" s="16" t="s">
        <v>1</v>
      </c>
      <c r="AM68" s="16" t="s">
        <v>1</v>
      </c>
      <c r="AN68" s="16" t="s">
        <v>1</v>
      </c>
      <c r="AO68" s="16" t="s">
        <v>1</v>
      </c>
      <c r="AP68" s="16" t="s">
        <v>1</v>
      </c>
      <c r="AQ68" s="16" t="s">
        <v>1</v>
      </c>
      <c r="AR68" s="16" t="s">
        <v>1</v>
      </c>
      <c r="AS68" s="16" t="s">
        <v>1</v>
      </c>
      <c r="AT68" s="16" t="s">
        <v>1</v>
      </c>
      <c r="AU68" s="16" t="s">
        <v>1</v>
      </c>
      <c r="AV68" s="16" t="s">
        <v>1</v>
      </c>
      <c r="AW68" s="16" t="s">
        <v>1</v>
      </c>
      <c r="AX68" s="16" t="s">
        <v>1</v>
      </c>
      <c r="AY68" s="16" t="s">
        <v>1</v>
      </c>
      <c r="AZ68" s="16" t="s">
        <v>1</v>
      </c>
      <c r="BA68" s="16" t="s">
        <v>1</v>
      </c>
    </row>
    <row r="69" spans="1:53" x14ac:dyDescent="0.2">
      <c r="A69" s="16" t="s">
        <v>1</v>
      </c>
      <c r="B69" s="16" t="s">
        <v>1</v>
      </c>
      <c r="C69" s="16" t="s">
        <v>1</v>
      </c>
      <c r="D69" s="16" t="s">
        <v>1</v>
      </c>
      <c r="E69" s="16" t="s">
        <v>1</v>
      </c>
      <c r="F69" s="16" t="s">
        <v>1</v>
      </c>
      <c r="G69" s="16" t="s">
        <v>1</v>
      </c>
      <c r="H69" s="16" t="s">
        <v>1</v>
      </c>
      <c r="I69" s="16" t="s">
        <v>1</v>
      </c>
      <c r="J69" s="16" t="s">
        <v>1</v>
      </c>
      <c r="K69" s="16" t="s">
        <v>1</v>
      </c>
      <c r="L69" s="16" t="s">
        <v>1</v>
      </c>
      <c r="M69" s="16" t="s">
        <v>1</v>
      </c>
      <c r="N69" s="16" t="s">
        <v>1</v>
      </c>
      <c r="O69" s="16" t="s">
        <v>1</v>
      </c>
      <c r="P69" s="16" t="s">
        <v>1</v>
      </c>
      <c r="Q69" s="16" t="s">
        <v>1</v>
      </c>
      <c r="R69" s="16" t="s">
        <v>1</v>
      </c>
      <c r="S69" s="16" t="s">
        <v>1</v>
      </c>
      <c r="T69" s="16" t="s">
        <v>1</v>
      </c>
      <c r="U69" s="16" t="s">
        <v>1</v>
      </c>
      <c r="V69" s="16" t="s">
        <v>1</v>
      </c>
      <c r="W69" s="16" t="s">
        <v>1</v>
      </c>
      <c r="X69" s="16" t="s">
        <v>1</v>
      </c>
      <c r="Y69" s="16" t="s">
        <v>1</v>
      </c>
      <c r="Z69" s="16" t="s">
        <v>1</v>
      </c>
      <c r="AA69" s="16" t="s">
        <v>1</v>
      </c>
      <c r="AB69" s="16" t="s">
        <v>1</v>
      </c>
      <c r="AC69" s="16" t="s">
        <v>1</v>
      </c>
      <c r="AD69" s="16" t="s">
        <v>1</v>
      </c>
      <c r="AE69" s="16" t="s">
        <v>1</v>
      </c>
      <c r="AF69" s="16" t="s">
        <v>1</v>
      </c>
      <c r="AG69" s="16" t="s">
        <v>1</v>
      </c>
      <c r="AH69" s="16" t="s">
        <v>1</v>
      </c>
      <c r="AI69" s="16" t="s">
        <v>1</v>
      </c>
      <c r="AJ69" s="16" t="s">
        <v>1</v>
      </c>
      <c r="AK69" s="16" t="s">
        <v>1</v>
      </c>
      <c r="AL69" s="16" t="s">
        <v>1</v>
      </c>
      <c r="AM69" s="16" t="s">
        <v>1</v>
      </c>
      <c r="AN69" s="16" t="s">
        <v>1</v>
      </c>
      <c r="AO69" s="16" t="s">
        <v>1</v>
      </c>
      <c r="AP69" s="16" t="s">
        <v>1</v>
      </c>
      <c r="AQ69" s="16" t="s">
        <v>1</v>
      </c>
      <c r="AR69" s="16" t="s">
        <v>1</v>
      </c>
      <c r="AS69" s="16" t="s">
        <v>1</v>
      </c>
      <c r="AT69" s="16" t="s">
        <v>1</v>
      </c>
      <c r="AU69" s="16" t="s">
        <v>1</v>
      </c>
      <c r="AV69" s="16" t="s">
        <v>1</v>
      </c>
      <c r="AW69" s="16" t="s">
        <v>1</v>
      </c>
      <c r="AX69" s="16" t="s">
        <v>1</v>
      </c>
      <c r="AY69" s="16" t="s">
        <v>1</v>
      </c>
      <c r="AZ69" s="16" t="s">
        <v>1</v>
      </c>
      <c r="BA69" s="16" t="s">
        <v>1</v>
      </c>
    </row>
    <row r="70" spans="1:53" x14ac:dyDescent="0.2">
      <c r="A70" s="16" t="s">
        <v>1</v>
      </c>
      <c r="B70" s="16" t="s">
        <v>1</v>
      </c>
      <c r="C70" s="16" t="s">
        <v>1</v>
      </c>
      <c r="D70" s="16" t="s">
        <v>1</v>
      </c>
      <c r="E70" s="16" t="s">
        <v>1</v>
      </c>
      <c r="F70" s="16" t="s">
        <v>1</v>
      </c>
      <c r="G70" s="16" t="s">
        <v>1</v>
      </c>
      <c r="H70" s="16" t="s">
        <v>1</v>
      </c>
      <c r="I70" s="16" t="s">
        <v>1</v>
      </c>
      <c r="J70" s="16" t="s">
        <v>1</v>
      </c>
      <c r="K70" s="16" t="s">
        <v>1</v>
      </c>
      <c r="L70" s="16" t="s">
        <v>1</v>
      </c>
      <c r="M70" s="16" t="s">
        <v>1</v>
      </c>
      <c r="N70" s="16" t="s">
        <v>1</v>
      </c>
      <c r="O70" s="16" t="s">
        <v>1</v>
      </c>
      <c r="P70" s="16" t="s">
        <v>1</v>
      </c>
      <c r="Q70" s="16" t="s">
        <v>1</v>
      </c>
      <c r="R70" s="16" t="s">
        <v>1</v>
      </c>
      <c r="S70" s="16" t="s">
        <v>1</v>
      </c>
      <c r="T70" s="16" t="s">
        <v>1</v>
      </c>
      <c r="U70" s="16" t="s">
        <v>1</v>
      </c>
      <c r="V70" s="16" t="s">
        <v>1</v>
      </c>
      <c r="W70" s="16" t="s">
        <v>1</v>
      </c>
      <c r="X70" s="16" t="s">
        <v>1</v>
      </c>
      <c r="Y70" s="16" t="s">
        <v>1</v>
      </c>
      <c r="Z70" s="16" t="s">
        <v>1</v>
      </c>
      <c r="AA70" s="16" t="s">
        <v>1</v>
      </c>
      <c r="AB70" s="16" t="s">
        <v>1</v>
      </c>
      <c r="AC70" s="16" t="s">
        <v>1</v>
      </c>
      <c r="AD70" s="16" t="s">
        <v>1</v>
      </c>
      <c r="AE70" s="16" t="s">
        <v>1</v>
      </c>
      <c r="AF70" s="16" t="s">
        <v>1</v>
      </c>
      <c r="AG70" s="16" t="s">
        <v>1</v>
      </c>
      <c r="AH70" s="16" t="s">
        <v>1</v>
      </c>
      <c r="AI70" s="16" t="s">
        <v>1</v>
      </c>
      <c r="AJ70" s="16" t="s">
        <v>1</v>
      </c>
      <c r="AK70" s="16" t="s">
        <v>1</v>
      </c>
      <c r="AL70" s="16" t="s">
        <v>1</v>
      </c>
      <c r="AM70" s="16" t="s">
        <v>1</v>
      </c>
      <c r="AN70" s="16" t="s">
        <v>1</v>
      </c>
      <c r="AO70" s="16" t="s">
        <v>1</v>
      </c>
      <c r="AP70" s="16" t="s">
        <v>1</v>
      </c>
      <c r="AQ70" s="16" t="s">
        <v>1</v>
      </c>
      <c r="AR70" s="16" t="s">
        <v>1</v>
      </c>
      <c r="AS70" s="16" t="s">
        <v>1</v>
      </c>
      <c r="AT70" s="16" t="s">
        <v>1</v>
      </c>
      <c r="AU70" s="16" t="s">
        <v>1</v>
      </c>
      <c r="AV70" s="16" t="s">
        <v>1</v>
      </c>
      <c r="AW70" s="16" t="s">
        <v>1</v>
      </c>
      <c r="AX70" s="16" t="s">
        <v>1</v>
      </c>
      <c r="AY70" s="16" t="s">
        <v>1</v>
      </c>
      <c r="AZ70" s="16" t="s">
        <v>1</v>
      </c>
      <c r="BA70" s="16" t="s">
        <v>1</v>
      </c>
    </row>
    <row r="71" spans="1:53" x14ac:dyDescent="0.2">
      <c r="A71" s="16" t="s">
        <v>1</v>
      </c>
      <c r="B71" s="16" t="s">
        <v>1</v>
      </c>
      <c r="C71" s="16" t="s">
        <v>1</v>
      </c>
      <c r="D71" s="16" t="s">
        <v>1</v>
      </c>
      <c r="E71" s="16" t="s">
        <v>1</v>
      </c>
      <c r="F71" s="16" t="s">
        <v>1</v>
      </c>
      <c r="G71" s="16" t="s">
        <v>1</v>
      </c>
      <c r="H71" s="16" t="s">
        <v>1</v>
      </c>
      <c r="I71" s="16" t="s">
        <v>1</v>
      </c>
      <c r="J71" s="16" t="s">
        <v>1</v>
      </c>
      <c r="K71" s="16" t="s">
        <v>1</v>
      </c>
      <c r="L71" s="16" t="s">
        <v>1</v>
      </c>
      <c r="M71" s="16" t="s">
        <v>1</v>
      </c>
      <c r="N71" s="16" t="s">
        <v>1</v>
      </c>
      <c r="O71" s="16" t="s">
        <v>1</v>
      </c>
      <c r="P71" s="16" t="s">
        <v>1</v>
      </c>
      <c r="Q71" s="16" t="s">
        <v>1</v>
      </c>
      <c r="R71" s="16" t="s">
        <v>1</v>
      </c>
      <c r="S71" s="16" t="s">
        <v>1</v>
      </c>
      <c r="T71" s="16" t="s">
        <v>1</v>
      </c>
      <c r="U71" s="16" t="s">
        <v>1</v>
      </c>
      <c r="V71" s="16" t="s">
        <v>1</v>
      </c>
      <c r="W71" s="16" t="s">
        <v>1</v>
      </c>
      <c r="X71" s="16" t="s">
        <v>1</v>
      </c>
      <c r="Y71" s="16" t="s">
        <v>1</v>
      </c>
      <c r="Z71" s="16" t="s">
        <v>1</v>
      </c>
      <c r="AA71" s="16" t="s">
        <v>1</v>
      </c>
      <c r="AB71" s="16" t="s">
        <v>1</v>
      </c>
      <c r="AC71" s="16" t="s">
        <v>1</v>
      </c>
      <c r="AD71" s="16" t="s">
        <v>1</v>
      </c>
      <c r="AE71" s="16" t="s">
        <v>1</v>
      </c>
      <c r="AF71" s="16" t="s">
        <v>1</v>
      </c>
      <c r="AG71" s="16" t="s">
        <v>1</v>
      </c>
      <c r="AH71" s="16" t="s">
        <v>1</v>
      </c>
      <c r="AI71" s="16" t="s">
        <v>1</v>
      </c>
      <c r="AJ71" s="16" t="s">
        <v>1</v>
      </c>
      <c r="AK71" s="16" t="s">
        <v>1</v>
      </c>
      <c r="AL71" s="16" t="s">
        <v>1</v>
      </c>
      <c r="AM71" s="16" t="s">
        <v>1</v>
      </c>
      <c r="AN71" s="16" t="s">
        <v>1</v>
      </c>
      <c r="AO71" s="16" t="s">
        <v>1</v>
      </c>
      <c r="AP71" s="16" t="s">
        <v>1</v>
      </c>
      <c r="AQ71" s="16" t="s">
        <v>1</v>
      </c>
      <c r="AR71" s="16" t="s">
        <v>1</v>
      </c>
      <c r="AS71" s="16" t="s">
        <v>1</v>
      </c>
      <c r="AT71" s="16" t="s">
        <v>1</v>
      </c>
      <c r="AU71" s="16" t="s">
        <v>1</v>
      </c>
      <c r="AV71" s="16" t="s">
        <v>1</v>
      </c>
      <c r="AW71" s="16" t="s">
        <v>1</v>
      </c>
      <c r="AX71" s="16" t="s">
        <v>1</v>
      </c>
      <c r="AY71" s="16" t="s">
        <v>1</v>
      </c>
      <c r="AZ71" s="16" t="s">
        <v>1</v>
      </c>
      <c r="BA71" s="16" t="s">
        <v>1</v>
      </c>
    </row>
    <row r="72" spans="1:53" x14ac:dyDescent="0.2">
      <c r="A72" s="16" t="s">
        <v>1</v>
      </c>
      <c r="B72" s="16" t="s">
        <v>1</v>
      </c>
      <c r="C72" s="16" t="s">
        <v>1</v>
      </c>
      <c r="D72" s="16" t="s">
        <v>1</v>
      </c>
      <c r="E72" s="16" t="s">
        <v>1</v>
      </c>
      <c r="F72" s="16" t="s">
        <v>1</v>
      </c>
      <c r="G72" s="16" t="s">
        <v>1</v>
      </c>
      <c r="H72" s="16" t="s">
        <v>1</v>
      </c>
      <c r="I72" s="16" t="s">
        <v>1</v>
      </c>
      <c r="J72" s="16" t="s">
        <v>1</v>
      </c>
      <c r="K72" s="16" t="s">
        <v>1</v>
      </c>
      <c r="L72" s="16" t="s">
        <v>1</v>
      </c>
      <c r="M72" s="16" t="s">
        <v>1</v>
      </c>
      <c r="N72" s="16" t="s">
        <v>1</v>
      </c>
      <c r="O72" s="16" t="s">
        <v>1</v>
      </c>
      <c r="P72" s="16" t="s">
        <v>1</v>
      </c>
      <c r="Q72" s="16" t="s">
        <v>1</v>
      </c>
      <c r="R72" s="16" t="s">
        <v>1</v>
      </c>
      <c r="S72" s="16" t="s">
        <v>1</v>
      </c>
      <c r="T72" s="16" t="s">
        <v>1</v>
      </c>
      <c r="U72" s="16" t="s">
        <v>1</v>
      </c>
      <c r="V72" s="16" t="s">
        <v>1</v>
      </c>
      <c r="W72" s="16" t="s">
        <v>1</v>
      </c>
      <c r="X72" s="16" t="s">
        <v>1</v>
      </c>
      <c r="Y72" s="16" t="s">
        <v>1</v>
      </c>
      <c r="Z72" s="16" t="s">
        <v>1</v>
      </c>
      <c r="AA72" s="16" t="s">
        <v>1</v>
      </c>
      <c r="AB72" s="16" t="s">
        <v>1</v>
      </c>
      <c r="AC72" s="16" t="s">
        <v>1</v>
      </c>
      <c r="AD72" s="16" t="s">
        <v>1</v>
      </c>
      <c r="AE72" s="16" t="s">
        <v>1</v>
      </c>
      <c r="AF72" s="16" t="s">
        <v>1</v>
      </c>
      <c r="AG72" s="16" t="s">
        <v>1</v>
      </c>
      <c r="AH72" s="16" t="s">
        <v>1</v>
      </c>
      <c r="AI72" s="16" t="s">
        <v>1</v>
      </c>
      <c r="AJ72" s="16" t="s">
        <v>1</v>
      </c>
      <c r="AK72" s="16" t="s">
        <v>1</v>
      </c>
      <c r="AL72" s="16" t="s">
        <v>1</v>
      </c>
      <c r="AM72" s="16" t="s">
        <v>1</v>
      </c>
      <c r="AN72" s="16" t="s">
        <v>1</v>
      </c>
      <c r="AO72" s="16" t="s">
        <v>1</v>
      </c>
      <c r="AP72" s="16" t="s">
        <v>1</v>
      </c>
      <c r="AQ72" s="16" t="s">
        <v>1</v>
      </c>
      <c r="AR72" s="16" t="s">
        <v>1</v>
      </c>
      <c r="AS72" s="16" t="s">
        <v>1</v>
      </c>
      <c r="AT72" s="16" t="s">
        <v>1</v>
      </c>
      <c r="AU72" s="16" t="s">
        <v>1</v>
      </c>
      <c r="AV72" s="16" t="s">
        <v>1</v>
      </c>
      <c r="AW72" s="16" t="s">
        <v>1</v>
      </c>
      <c r="AX72" s="16" t="s">
        <v>1</v>
      </c>
      <c r="AY72" s="16" t="s">
        <v>1</v>
      </c>
      <c r="AZ72" s="16" t="s">
        <v>1</v>
      </c>
      <c r="BA72" s="16" t="s">
        <v>1</v>
      </c>
    </row>
    <row r="73" spans="1:53" x14ac:dyDescent="0.2">
      <c r="A73" s="16" t="s">
        <v>1</v>
      </c>
      <c r="B73" s="16" t="s">
        <v>1</v>
      </c>
      <c r="C73" s="16" t="s">
        <v>1</v>
      </c>
      <c r="D73" s="16" t="s">
        <v>1</v>
      </c>
      <c r="E73" s="16" t="s">
        <v>1</v>
      </c>
      <c r="F73" s="16" t="s">
        <v>1</v>
      </c>
      <c r="G73" s="16" t="s">
        <v>1</v>
      </c>
      <c r="H73" s="16" t="s">
        <v>1</v>
      </c>
      <c r="I73" s="16" t="s">
        <v>1</v>
      </c>
      <c r="J73" s="16" t="s">
        <v>1</v>
      </c>
      <c r="K73" s="16" t="s">
        <v>1</v>
      </c>
      <c r="L73" s="16" t="s">
        <v>1</v>
      </c>
      <c r="M73" s="16" t="s">
        <v>1</v>
      </c>
      <c r="N73" s="16" t="s">
        <v>1</v>
      </c>
      <c r="O73" s="16" t="s">
        <v>1</v>
      </c>
      <c r="P73" s="16" t="s">
        <v>1</v>
      </c>
      <c r="Q73" s="16" t="s">
        <v>1</v>
      </c>
      <c r="R73" s="16" t="s">
        <v>1</v>
      </c>
      <c r="S73" s="16" t="s">
        <v>1</v>
      </c>
      <c r="T73" s="16" t="s">
        <v>1</v>
      </c>
      <c r="U73" s="16" t="s">
        <v>1</v>
      </c>
      <c r="V73" s="16" t="s">
        <v>1</v>
      </c>
      <c r="W73" s="16" t="s">
        <v>1</v>
      </c>
      <c r="X73" s="16" t="s">
        <v>1</v>
      </c>
      <c r="Y73" s="16" t="s">
        <v>1</v>
      </c>
      <c r="Z73" s="16" t="s">
        <v>1</v>
      </c>
      <c r="AA73" s="16" t="s">
        <v>1</v>
      </c>
      <c r="AB73" s="16" t="s">
        <v>1</v>
      </c>
      <c r="AC73" s="16" t="s">
        <v>1</v>
      </c>
      <c r="AD73" s="16" t="s">
        <v>1</v>
      </c>
      <c r="AE73" s="16" t="s">
        <v>1</v>
      </c>
      <c r="AF73" s="16" t="s">
        <v>1</v>
      </c>
      <c r="AG73" s="16" t="s">
        <v>1</v>
      </c>
      <c r="AH73" s="16" t="s">
        <v>1</v>
      </c>
      <c r="AI73" s="16" t="s">
        <v>1</v>
      </c>
      <c r="AJ73" s="16" t="s">
        <v>1</v>
      </c>
      <c r="AK73" s="16" t="s">
        <v>1</v>
      </c>
      <c r="AL73" s="16" t="s">
        <v>1</v>
      </c>
      <c r="AM73" s="16" t="s">
        <v>1</v>
      </c>
      <c r="AN73" s="16" t="s">
        <v>1</v>
      </c>
      <c r="AO73" s="16" t="s">
        <v>1</v>
      </c>
      <c r="AP73" s="16" t="s">
        <v>1</v>
      </c>
      <c r="AQ73" s="16" t="s">
        <v>1</v>
      </c>
      <c r="AR73" s="16" t="s">
        <v>1</v>
      </c>
      <c r="AS73" s="16" t="s">
        <v>1</v>
      </c>
      <c r="AT73" s="16" t="s">
        <v>1</v>
      </c>
      <c r="AU73" s="16" t="s">
        <v>1</v>
      </c>
      <c r="AV73" s="16" t="s">
        <v>1</v>
      </c>
      <c r="AW73" s="16" t="s">
        <v>1</v>
      </c>
      <c r="AX73" s="16" t="s">
        <v>1</v>
      </c>
      <c r="AY73" s="16" t="s">
        <v>1</v>
      </c>
      <c r="AZ73" s="16" t="s">
        <v>1</v>
      </c>
      <c r="BA73" s="16" t="s">
        <v>1</v>
      </c>
    </row>
    <row r="74" spans="1:53" x14ac:dyDescent="0.2">
      <c r="A74" s="16" t="s">
        <v>1</v>
      </c>
      <c r="B74" s="16" t="s">
        <v>1</v>
      </c>
      <c r="C74" s="16" t="s">
        <v>1</v>
      </c>
      <c r="D74" s="16" t="s">
        <v>1</v>
      </c>
      <c r="E74" s="16" t="s">
        <v>1</v>
      </c>
      <c r="F74" s="16" t="s">
        <v>1</v>
      </c>
      <c r="G74" s="16" t="s">
        <v>1</v>
      </c>
      <c r="H74" s="16" t="s">
        <v>1</v>
      </c>
      <c r="I74" s="16" t="s">
        <v>1</v>
      </c>
      <c r="J74" s="16" t="s">
        <v>1</v>
      </c>
      <c r="K74" s="16" t="s">
        <v>1</v>
      </c>
      <c r="L74" s="16" t="s">
        <v>1</v>
      </c>
      <c r="M74" s="16" t="s">
        <v>1</v>
      </c>
      <c r="N74" s="16" t="s">
        <v>1</v>
      </c>
      <c r="O74" s="16" t="s">
        <v>1</v>
      </c>
      <c r="P74" s="16" t="s">
        <v>1</v>
      </c>
      <c r="Q74" s="16" t="s">
        <v>1</v>
      </c>
      <c r="R74" s="16" t="s">
        <v>1</v>
      </c>
      <c r="S74" s="16" t="s">
        <v>1</v>
      </c>
      <c r="T74" s="16" t="s">
        <v>1</v>
      </c>
      <c r="U74" s="16" t="s">
        <v>1</v>
      </c>
      <c r="V74" s="16" t="s">
        <v>1</v>
      </c>
      <c r="W74" s="16" t="s">
        <v>1</v>
      </c>
      <c r="X74" s="16" t="s">
        <v>1</v>
      </c>
      <c r="Y74" s="16" t="s">
        <v>1</v>
      </c>
      <c r="Z74" s="16" t="s">
        <v>1</v>
      </c>
      <c r="AA74" s="16" t="s">
        <v>1</v>
      </c>
      <c r="AB74" s="16" t="s">
        <v>1</v>
      </c>
      <c r="AC74" s="16" t="s">
        <v>1</v>
      </c>
      <c r="AD74" s="16" t="s">
        <v>1</v>
      </c>
      <c r="AE74" s="16" t="s">
        <v>1</v>
      </c>
      <c r="AF74" s="16" t="s">
        <v>1</v>
      </c>
      <c r="AG74" s="16" t="s">
        <v>1</v>
      </c>
      <c r="AH74" s="16" t="s">
        <v>1</v>
      </c>
      <c r="AI74" s="16" t="s">
        <v>1</v>
      </c>
      <c r="AJ74" s="16" t="s">
        <v>1</v>
      </c>
      <c r="AK74" s="16" t="s">
        <v>1</v>
      </c>
      <c r="AL74" s="16" t="s">
        <v>1</v>
      </c>
      <c r="AM74" s="16" t="s">
        <v>1</v>
      </c>
      <c r="AN74" s="16" t="s">
        <v>1</v>
      </c>
      <c r="AO74" s="16" t="s">
        <v>1</v>
      </c>
      <c r="AP74" s="16" t="s">
        <v>1</v>
      </c>
      <c r="AQ74" s="16" t="s">
        <v>1</v>
      </c>
      <c r="AR74" s="16" t="s">
        <v>1</v>
      </c>
      <c r="AS74" s="16" t="s">
        <v>1</v>
      </c>
      <c r="AT74" s="16" t="s">
        <v>1</v>
      </c>
      <c r="AU74" s="16" t="s">
        <v>1</v>
      </c>
      <c r="AV74" s="16" t="s">
        <v>1</v>
      </c>
      <c r="AW74" s="16" t="s">
        <v>1</v>
      </c>
      <c r="AX74" s="16" t="s">
        <v>1</v>
      </c>
      <c r="AY74" s="16" t="s">
        <v>1</v>
      </c>
      <c r="AZ74" s="16" t="s">
        <v>1</v>
      </c>
      <c r="BA74" s="16" t="s">
        <v>1</v>
      </c>
    </row>
    <row r="75" spans="1:53" x14ac:dyDescent="0.2">
      <c r="A75" s="16" t="s">
        <v>1</v>
      </c>
      <c r="B75" s="16" t="s">
        <v>1</v>
      </c>
      <c r="C75" s="16" t="s">
        <v>1</v>
      </c>
      <c r="D75" s="16" t="s">
        <v>1</v>
      </c>
      <c r="E75" s="16" t="s">
        <v>1</v>
      </c>
      <c r="F75" s="16" t="s">
        <v>1</v>
      </c>
      <c r="G75" s="16" t="s">
        <v>1</v>
      </c>
      <c r="H75" s="16" t="s">
        <v>1</v>
      </c>
      <c r="I75" s="16" t="s">
        <v>1</v>
      </c>
      <c r="J75" s="16" t="s">
        <v>1</v>
      </c>
      <c r="K75" s="16" t="s">
        <v>1</v>
      </c>
      <c r="L75" s="16" t="s">
        <v>1</v>
      </c>
      <c r="M75" s="16" t="s">
        <v>1</v>
      </c>
      <c r="N75" s="16" t="s">
        <v>1</v>
      </c>
      <c r="O75" s="16" t="s">
        <v>1</v>
      </c>
      <c r="P75" s="16" t="s">
        <v>1</v>
      </c>
      <c r="Q75" s="16" t="s">
        <v>1</v>
      </c>
      <c r="R75" s="16" t="s">
        <v>1</v>
      </c>
      <c r="S75" s="16" t="s">
        <v>1</v>
      </c>
      <c r="T75" s="16" t="s">
        <v>1</v>
      </c>
      <c r="U75" s="16" t="s">
        <v>1</v>
      </c>
      <c r="V75" s="16" t="s">
        <v>1</v>
      </c>
      <c r="W75" s="16" t="s">
        <v>1</v>
      </c>
      <c r="X75" s="16" t="s">
        <v>1</v>
      </c>
      <c r="Y75" s="16" t="s">
        <v>1</v>
      </c>
      <c r="Z75" s="16" t="s">
        <v>1</v>
      </c>
      <c r="AA75" s="16" t="s">
        <v>1</v>
      </c>
      <c r="AB75" s="16" t="s">
        <v>1</v>
      </c>
      <c r="AC75" s="16" t="s">
        <v>1</v>
      </c>
      <c r="AD75" s="16" t="s">
        <v>1</v>
      </c>
      <c r="AE75" s="16" t="s">
        <v>1</v>
      </c>
      <c r="AF75" s="16" t="s">
        <v>1</v>
      </c>
      <c r="AG75" s="16" t="s">
        <v>1</v>
      </c>
      <c r="AH75" s="16" t="s">
        <v>1</v>
      </c>
      <c r="AI75" s="16" t="s">
        <v>1</v>
      </c>
      <c r="AJ75" s="16" t="s">
        <v>1</v>
      </c>
      <c r="AK75" s="16" t="s">
        <v>1</v>
      </c>
      <c r="AL75" s="16" t="s">
        <v>1</v>
      </c>
      <c r="AM75" s="16" t="s">
        <v>1</v>
      </c>
      <c r="AN75" s="16" t="s">
        <v>1</v>
      </c>
      <c r="AO75" s="16" t="s">
        <v>1</v>
      </c>
      <c r="AP75" s="16" t="s">
        <v>1</v>
      </c>
      <c r="AQ75" s="16" t="s">
        <v>1</v>
      </c>
      <c r="AR75" s="16" t="s">
        <v>1</v>
      </c>
      <c r="AS75" s="16" t="s">
        <v>1</v>
      </c>
      <c r="AT75" s="16" t="s">
        <v>1</v>
      </c>
      <c r="AU75" s="16" t="s">
        <v>1</v>
      </c>
      <c r="AV75" s="16" t="s">
        <v>1</v>
      </c>
      <c r="AW75" s="16" t="s">
        <v>1</v>
      </c>
      <c r="AX75" s="16" t="s">
        <v>1</v>
      </c>
      <c r="AY75" s="16" t="s">
        <v>1</v>
      </c>
      <c r="AZ75" s="16" t="s">
        <v>1</v>
      </c>
      <c r="BA75" s="16" t="s">
        <v>1</v>
      </c>
    </row>
    <row r="76" spans="1:53" x14ac:dyDescent="0.2">
      <c r="A76" s="16" t="s">
        <v>1</v>
      </c>
      <c r="B76" s="16" t="s">
        <v>1</v>
      </c>
      <c r="C76" s="16" t="s">
        <v>1</v>
      </c>
      <c r="D76" s="16" t="s">
        <v>1</v>
      </c>
      <c r="E76" s="16" t="s">
        <v>1</v>
      </c>
      <c r="F76" s="16" t="s">
        <v>1</v>
      </c>
      <c r="G76" s="16" t="s">
        <v>1</v>
      </c>
      <c r="H76" s="16" t="s">
        <v>1</v>
      </c>
      <c r="I76" s="16" t="s">
        <v>1</v>
      </c>
      <c r="J76" s="16" t="s">
        <v>1</v>
      </c>
      <c r="K76" s="16" t="s">
        <v>1</v>
      </c>
      <c r="L76" s="16" t="s">
        <v>1</v>
      </c>
      <c r="M76" s="16" t="s">
        <v>1</v>
      </c>
      <c r="N76" s="16" t="s">
        <v>1</v>
      </c>
      <c r="O76" s="16" t="s">
        <v>1</v>
      </c>
      <c r="P76" s="16" t="s">
        <v>1</v>
      </c>
      <c r="Q76" s="16" t="s">
        <v>1</v>
      </c>
      <c r="R76" s="16" t="s">
        <v>1</v>
      </c>
      <c r="S76" s="16" t="s">
        <v>1</v>
      </c>
      <c r="T76" s="16" t="s">
        <v>1</v>
      </c>
      <c r="U76" s="16" t="s">
        <v>1</v>
      </c>
      <c r="V76" s="16" t="s">
        <v>1</v>
      </c>
      <c r="W76" s="16" t="s">
        <v>1</v>
      </c>
      <c r="X76" s="16" t="s">
        <v>1</v>
      </c>
      <c r="Y76" s="16" t="s">
        <v>1</v>
      </c>
      <c r="Z76" s="16" t="s">
        <v>1</v>
      </c>
      <c r="AA76" s="16" t="s">
        <v>1</v>
      </c>
      <c r="AB76" s="16" t="s">
        <v>1</v>
      </c>
      <c r="AC76" s="16" t="s">
        <v>1</v>
      </c>
      <c r="AD76" s="16" t="s">
        <v>1</v>
      </c>
      <c r="AE76" s="16" t="s">
        <v>1</v>
      </c>
      <c r="AF76" s="16" t="s">
        <v>1</v>
      </c>
      <c r="AG76" s="16" t="s">
        <v>1</v>
      </c>
      <c r="AH76" s="16" t="s">
        <v>1</v>
      </c>
      <c r="AI76" s="16" t="s">
        <v>1</v>
      </c>
      <c r="AJ76" s="16" t="s">
        <v>1</v>
      </c>
      <c r="AK76" s="16" t="s">
        <v>1</v>
      </c>
      <c r="AL76" s="16" t="s">
        <v>1</v>
      </c>
      <c r="AM76" s="16" t="s">
        <v>1</v>
      </c>
      <c r="AN76" s="16" t="s">
        <v>1</v>
      </c>
      <c r="AO76" s="16" t="s">
        <v>1</v>
      </c>
      <c r="AP76" s="16" t="s">
        <v>1</v>
      </c>
      <c r="AQ76" s="16" t="s">
        <v>1</v>
      </c>
      <c r="AR76" s="16" t="s">
        <v>1</v>
      </c>
      <c r="AS76" s="16" t="s">
        <v>1</v>
      </c>
      <c r="AT76" s="16" t="s">
        <v>1</v>
      </c>
      <c r="AU76" s="16" t="s">
        <v>1</v>
      </c>
      <c r="AV76" s="16" t="s">
        <v>1</v>
      </c>
      <c r="AW76" s="16" t="s">
        <v>1</v>
      </c>
      <c r="AX76" s="16" t="s">
        <v>1</v>
      </c>
      <c r="AY76" s="16" t="s">
        <v>1</v>
      </c>
      <c r="AZ76" s="16" t="s">
        <v>1</v>
      </c>
      <c r="BA76" s="16" t="s">
        <v>1</v>
      </c>
    </row>
    <row r="77" spans="1:53" x14ac:dyDescent="0.2">
      <c r="A77" s="16" t="s">
        <v>1</v>
      </c>
      <c r="B77" s="16" t="s">
        <v>1</v>
      </c>
      <c r="C77" s="16" t="s">
        <v>1</v>
      </c>
      <c r="D77" s="16" t="s">
        <v>1</v>
      </c>
      <c r="E77" s="16" t="s">
        <v>1</v>
      </c>
      <c r="F77" s="16" t="s">
        <v>1</v>
      </c>
      <c r="G77" s="16" t="s">
        <v>1</v>
      </c>
      <c r="H77" s="16" t="s">
        <v>1</v>
      </c>
      <c r="I77" s="16" t="s">
        <v>1</v>
      </c>
      <c r="J77" s="16" t="s">
        <v>1</v>
      </c>
      <c r="K77" s="16" t="s">
        <v>1</v>
      </c>
      <c r="L77" s="16" t="s">
        <v>1</v>
      </c>
      <c r="M77" s="16" t="s">
        <v>1</v>
      </c>
      <c r="N77" s="16" t="s">
        <v>1</v>
      </c>
      <c r="O77" s="16" t="s">
        <v>1</v>
      </c>
      <c r="P77" s="16" t="s">
        <v>1</v>
      </c>
      <c r="Q77" s="16" t="s">
        <v>1</v>
      </c>
      <c r="R77" s="16" t="s">
        <v>1</v>
      </c>
      <c r="S77" s="16" t="s">
        <v>1</v>
      </c>
      <c r="T77" s="16" t="s">
        <v>1</v>
      </c>
      <c r="U77" s="16" t="s">
        <v>1</v>
      </c>
      <c r="V77" s="16" t="s">
        <v>1</v>
      </c>
      <c r="W77" s="16" t="s">
        <v>1</v>
      </c>
      <c r="X77" s="16" t="s">
        <v>1</v>
      </c>
      <c r="Y77" s="16" t="s">
        <v>1</v>
      </c>
      <c r="Z77" s="16" t="s">
        <v>1</v>
      </c>
      <c r="AA77" s="16" t="s">
        <v>1</v>
      </c>
      <c r="AB77" s="16" t="s">
        <v>1</v>
      </c>
      <c r="AC77" s="16" t="s">
        <v>1</v>
      </c>
      <c r="AD77" s="16" t="s">
        <v>1</v>
      </c>
      <c r="AE77" s="16" t="s">
        <v>1</v>
      </c>
      <c r="AF77" s="16" t="s">
        <v>1</v>
      </c>
      <c r="AG77" s="16" t="s">
        <v>1</v>
      </c>
      <c r="AH77" s="16" t="s">
        <v>1</v>
      </c>
      <c r="AI77" s="16" t="s">
        <v>1</v>
      </c>
      <c r="AJ77" s="16" t="s">
        <v>1</v>
      </c>
      <c r="AK77" s="16" t="s">
        <v>1</v>
      </c>
      <c r="AL77" s="16" t="s">
        <v>1</v>
      </c>
      <c r="AM77" s="16" t="s">
        <v>1</v>
      </c>
      <c r="AN77" s="16" t="s">
        <v>1</v>
      </c>
      <c r="AO77" s="16" t="s">
        <v>1</v>
      </c>
      <c r="AP77" s="16" t="s">
        <v>1</v>
      </c>
      <c r="AQ77" s="16" t="s">
        <v>1</v>
      </c>
      <c r="AR77" s="16" t="s">
        <v>1</v>
      </c>
      <c r="AS77" s="16" t="s">
        <v>1</v>
      </c>
      <c r="AT77" s="16" t="s">
        <v>1</v>
      </c>
      <c r="AU77" s="16" t="s">
        <v>1</v>
      </c>
      <c r="AV77" s="16" t="s">
        <v>1</v>
      </c>
      <c r="AW77" s="16" t="s">
        <v>1</v>
      </c>
      <c r="AX77" s="16" t="s">
        <v>1</v>
      </c>
      <c r="AY77" s="16" t="s">
        <v>1</v>
      </c>
      <c r="AZ77" s="16" t="s">
        <v>1</v>
      </c>
      <c r="BA77" s="16" t="s">
        <v>1</v>
      </c>
    </row>
    <row r="78" spans="1:53" x14ac:dyDescent="0.2">
      <c r="A78" s="16" t="s">
        <v>1</v>
      </c>
      <c r="B78" s="16" t="s">
        <v>1</v>
      </c>
      <c r="C78" s="16" t="s">
        <v>1</v>
      </c>
      <c r="D78" s="16" t="s">
        <v>1</v>
      </c>
      <c r="E78" s="16" t="s">
        <v>1</v>
      </c>
      <c r="F78" s="16" t="s">
        <v>1</v>
      </c>
      <c r="G78" s="16" t="s">
        <v>1</v>
      </c>
      <c r="H78" s="16" t="s">
        <v>1</v>
      </c>
      <c r="I78" s="16" t="s">
        <v>1</v>
      </c>
      <c r="J78" s="16" t="s">
        <v>1</v>
      </c>
      <c r="K78" s="16" t="s">
        <v>1</v>
      </c>
      <c r="L78" s="16" t="s">
        <v>1</v>
      </c>
      <c r="M78" s="16" t="s">
        <v>1</v>
      </c>
      <c r="N78" s="16" t="s">
        <v>1</v>
      </c>
      <c r="O78" s="16" t="s">
        <v>1</v>
      </c>
      <c r="P78" s="16" t="s">
        <v>1</v>
      </c>
      <c r="Q78" s="16" t="s">
        <v>1</v>
      </c>
      <c r="R78" s="16" t="s">
        <v>1</v>
      </c>
      <c r="S78" s="16" t="s">
        <v>1</v>
      </c>
      <c r="T78" s="16" t="s">
        <v>1</v>
      </c>
      <c r="U78" s="16" t="s">
        <v>1</v>
      </c>
      <c r="V78" s="16" t="s">
        <v>1</v>
      </c>
      <c r="W78" s="16" t="s">
        <v>1</v>
      </c>
      <c r="X78" s="16" t="s">
        <v>1</v>
      </c>
      <c r="Y78" s="16" t="s">
        <v>1</v>
      </c>
      <c r="Z78" s="16" t="s">
        <v>1</v>
      </c>
      <c r="AA78" s="16" t="s">
        <v>1</v>
      </c>
      <c r="AB78" s="16" t="s">
        <v>1</v>
      </c>
      <c r="AC78" s="16" t="s">
        <v>1</v>
      </c>
      <c r="AD78" s="16" t="s">
        <v>1</v>
      </c>
      <c r="AE78" s="16" t="s">
        <v>1</v>
      </c>
      <c r="AF78" s="16" t="s">
        <v>1</v>
      </c>
      <c r="AG78" s="16" t="s">
        <v>1</v>
      </c>
      <c r="AH78" s="16" t="s">
        <v>1</v>
      </c>
      <c r="AI78" s="16" t="s">
        <v>1</v>
      </c>
      <c r="AJ78" s="16" t="s">
        <v>1</v>
      </c>
      <c r="AK78" s="16" t="s">
        <v>1</v>
      </c>
      <c r="AL78" s="16" t="s">
        <v>1</v>
      </c>
      <c r="AM78" s="16" t="s">
        <v>1</v>
      </c>
      <c r="AN78" s="16" t="s">
        <v>1</v>
      </c>
      <c r="AO78" s="16" t="s">
        <v>1</v>
      </c>
      <c r="AP78" s="16" t="s">
        <v>1</v>
      </c>
      <c r="AQ78" s="16" t="s">
        <v>1</v>
      </c>
      <c r="AR78" s="16" t="s">
        <v>1</v>
      </c>
      <c r="AS78" s="16" t="s">
        <v>1</v>
      </c>
      <c r="AT78" s="16" t="s">
        <v>1</v>
      </c>
      <c r="AU78" s="16" t="s">
        <v>1</v>
      </c>
      <c r="AV78" s="16" t="s">
        <v>1</v>
      </c>
      <c r="AW78" s="16" t="s">
        <v>1</v>
      </c>
      <c r="AX78" s="16" t="s">
        <v>1</v>
      </c>
      <c r="AY78" s="16" t="s">
        <v>1</v>
      </c>
      <c r="AZ78" s="16" t="s">
        <v>1</v>
      </c>
      <c r="BA78" s="16" t="s">
        <v>1</v>
      </c>
    </row>
    <row r="79" spans="1:53" x14ac:dyDescent="0.2">
      <c r="A79" s="16" t="s">
        <v>1</v>
      </c>
      <c r="B79" s="16" t="s">
        <v>1</v>
      </c>
      <c r="C79" s="16" t="s">
        <v>1</v>
      </c>
      <c r="D79" s="16" t="s">
        <v>1</v>
      </c>
      <c r="E79" s="16" t="s">
        <v>1</v>
      </c>
      <c r="F79" s="16" t="s">
        <v>1</v>
      </c>
      <c r="G79" s="16" t="s">
        <v>1</v>
      </c>
      <c r="H79" s="16" t="s">
        <v>1</v>
      </c>
      <c r="I79" s="16" t="s">
        <v>1</v>
      </c>
      <c r="J79" s="16" t="s">
        <v>1</v>
      </c>
      <c r="K79" s="16" t="s">
        <v>1</v>
      </c>
      <c r="L79" s="16" t="s">
        <v>1</v>
      </c>
      <c r="M79" s="16" t="s">
        <v>1</v>
      </c>
      <c r="N79" s="16" t="s">
        <v>1</v>
      </c>
      <c r="O79" s="16" t="s">
        <v>1</v>
      </c>
      <c r="P79" s="16" t="s">
        <v>1</v>
      </c>
      <c r="Q79" s="16" t="s">
        <v>1</v>
      </c>
      <c r="R79" s="16" t="s">
        <v>1</v>
      </c>
      <c r="S79" s="16" t="s">
        <v>1</v>
      </c>
      <c r="T79" s="16" t="s">
        <v>1</v>
      </c>
      <c r="U79" s="16" t="s">
        <v>1</v>
      </c>
      <c r="V79" s="16" t="s">
        <v>1</v>
      </c>
      <c r="W79" s="16" t="s">
        <v>1</v>
      </c>
      <c r="X79" s="16" t="s">
        <v>1</v>
      </c>
      <c r="Y79" s="16" t="s">
        <v>1</v>
      </c>
      <c r="Z79" s="16" t="s">
        <v>1</v>
      </c>
      <c r="AA79" s="16" t="s">
        <v>1</v>
      </c>
      <c r="AB79" s="16" t="s">
        <v>1</v>
      </c>
      <c r="AC79" s="16" t="s">
        <v>1</v>
      </c>
      <c r="AD79" s="16" t="s">
        <v>1</v>
      </c>
      <c r="AE79" s="16" t="s">
        <v>1</v>
      </c>
      <c r="AF79" s="16" t="s">
        <v>1</v>
      </c>
      <c r="AG79" s="16" t="s">
        <v>1</v>
      </c>
      <c r="AH79" s="16" t="s">
        <v>1</v>
      </c>
      <c r="AI79" s="16" t="s">
        <v>1</v>
      </c>
      <c r="AJ79" s="16" t="s">
        <v>1</v>
      </c>
      <c r="AK79" s="16" t="s">
        <v>1</v>
      </c>
      <c r="AL79" s="16" t="s">
        <v>1</v>
      </c>
      <c r="AM79" s="16" t="s">
        <v>1</v>
      </c>
      <c r="AN79" s="16" t="s">
        <v>1</v>
      </c>
      <c r="AO79" s="16" t="s">
        <v>1</v>
      </c>
      <c r="AP79" s="16" t="s">
        <v>1</v>
      </c>
      <c r="AQ79" s="16" t="s">
        <v>1</v>
      </c>
      <c r="AR79" s="16" t="s">
        <v>1</v>
      </c>
      <c r="AS79" s="16" t="s">
        <v>1</v>
      </c>
      <c r="AT79" s="16" t="s">
        <v>1</v>
      </c>
      <c r="AU79" s="16" t="s">
        <v>1</v>
      </c>
      <c r="AV79" s="16" t="s">
        <v>1</v>
      </c>
      <c r="AW79" s="16" t="s">
        <v>1</v>
      </c>
      <c r="AX79" s="16" t="s">
        <v>1</v>
      </c>
      <c r="AY79" s="16" t="s">
        <v>1</v>
      </c>
      <c r="AZ79" s="16" t="s">
        <v>1</v>
      </c>
      <c r="BA79" s="16" t="s">
        <v>1</v>
      </c>
    </row>
    <row r="80" spans="1:53" x14ac:dyDescent="0.2">
      <c r="A80" s="16" t="s">
        <v>1</v>
      </c>
      <c r="B80" s="16" t="s">
        <v>1</v>
      </c>
      <c r="C80" s="16" t="s">
        <v>1</v>
      </c>
      <c r="D80" s="16" t="s">
        <v>1</v>
      </c>
      <c r="E80" s="16" t="s">
        <v>1</v>
      </c>
      <c r="F80" s="16" t="s">
        <v>1</v>
      </c>
      <c r="G80" s="16" t="s">
        <v>1</v>
      </c>
      <c r="H80" s="16" t="s">
        <v>1</v>
      </c>
      <c r="I80" s="16" t="s">
        <v>1</v>
      </c>
      <c r="J80" s="16" t="s">
        <v>1</v>
      </c>
      <c r="K80" s="16" t="s">
        <v>1</v>
      </c>
      <c r="L80" s="16" t="s">
        <v>1</v>
      </c>
      <c r="M80" s="16" t="s">
        <v>1</v>
      </c>
      <c r="N80" s="16" t="s">
        <v>1</v>
      </c>
      <c r="O80" s="16" t="s">
        <v>1</v>
      </c>
      <c r="P80" s="16" t="s">
        <v>1</v>
      </c>
      <c r="Q80" s="16" t="s">
        <v>1</v>
      </c>
      <c r="R80" s="16" t="s">
        <v>1</v>
      </c>
      <c r="S80" s="16" t="s">
        <v>1</v>
      </c>
      <c r="T80" s="16" t="s">
        <v>1</v>
      </c>
      <c r="U80" s="16" t="s">
        <v>1</v>
      </c>
      <c r="V80" s="16" t="s">
        <v>1</v>
      </c>
      <c r="W80" s="16" t="s">
        <v>1</v>
      </c>
      <c r="X80" s="16" t="s">
        <v>1</v>
      </c>
      <c r="Y80" s="16" t="s">
        <v>1</v>
      </c>
      <c r="Z80" s="16" t="s">
        <v>1</v>
      </c>
      <c r="AA80" s="16" t="s">
        <v>1</v>
      </c>
      <c r="AB80" s="16" t="s">
        <v>1</v>
      </c>
      <c r="AC80" s="16" t="s">
        <v>1</v>
      </c>
      <c r="AD80" s="16" t="s">
        <v>1</v>
      </c>
      <c r="AE80" s="16" t="s">
        <v>1</v>
      </c>
      <c r="AF80" s="16" t="s">
        <v>1</v>
      </c>
      <c r="AG80" s="16" t="s">
        <v>1</v>
      </c>
      <c r="AH80" s="16" t="s">
        <v>1</v>
      </c>
      <c r="AI80" s="16" t="s">
        <v>1</v>
      </c>
      <c r="AJ80" s="16" t="s">
        <v>1</v>
      </c>
      <c r="AK80" s="16" t="s">
        <v>1</v>
      </c>
      <c r="AL80" s="16" t="s">
        <v>1</v>
      </c>
      <c r="AM80" s="16" t="s">
        <v>1</v>
      </c>
      <c r="AN80" s="16" t="s">
        <v>1</v>
      </c>
      <c r="AO80" s="16" t="s">
        <v>1</v>
      </c>
      <c r="AP80" s="16" t="s">
        <v>1</v>
      </c>
      <c r="AQ80" s="16" t="s">
        <v>1</v>
      </c>
      <c r="AR80" s="16" t="s">
        <v>1</v>
      </c>
      <c r="AS80" s="16" t="s">
        <v>1</v>
      </c>
      <c r="AT80" s="16" t="s">
        <v>1</v>
      </c>
      <c r="AU80" s="16" t="s">
        <v>1</v>
      </c>
      <c r="AV80" s="16" t="s">
        <v>1</v>
      </c>
      <c r="AW80" s="16" t="s">
        <v>1</v>
      </c>
      <c r="AX80" s="16" t="s">
        <v>1</v>
      </c>
      <c r="AY80" s="16" t="s">
        <v>1</v>
      </c>
      <c r="AZ80" s="16" t="s">
        <v>1</v>
      </c>
      <c r="BA80" s="16" t="s">
        <v>1</v>
      </c>
    </row>
    <row r="81" spans="1:53" x14ac:dyDescent="0.2">
      <c r="A81" s="16" t="s">
        <v>1</v>
      </c>
      <c r="B81" s="16" t="s">
        <v>1</v>
      </c>
      <c r="C81" s="16" t="s">
        <v>1</v>
      </c>
      <c r="D81" s="16" t="s">
        <v>1</v>
      </c>
      <c r="E81" s="16" t="s">
        <v>1</v>
      </c>
      <c r="F81" s="16" t="s">
        <v>1</v>
      </c>
      <c r="G81" s="16" t="s">
        <v>1</v>
      </c>
      <c r="H81" s="16" t="s">
        <v>1</v>
      </c>
      <c r="I81" s="16" t="s">
        <v>1</v>
      </c>
      <c r="J81" s="16" t="s">
        <v>1</v>
      </c>
      <c r="K81" s="16" t="s">
        <v>1</v>
      </c>
      <c r="L81" s="16" t="s">
        <v>1</v>
      </c>
      <c r="M81" s="16" t="s">
        <v>1</v>
      </c>
      <c r="N81" s="16" t="s">
        <v>1</v>
      </c>
      <c r="O81" s="16" t="s">
        <v>1</v>
      </c>
      <c r="P81" s="16" t="s">
        <v>1</v>
      </c>
      <c r="Q81" s="16" t="s">
        <v>1</v>
      </c>
      <c r="R81" s="16" t="s">
        <v>1</v>
      </c>
      <c r="S81" s="16" t="s">
        <v>1</v>
      </c>
      <c r="T81" s="16" t="s">
        <v>1</v>
      </c>
      <c r="U81" s="16" t="s">
        <v>1</v>
      </c>
      <c r="V81" s="16" t="s">
        <v>1</v>
      </c>
      <c r="W81" s="16" t="s">
        <v>1</v>
      </c>
      <c r="X81" s="16" t="s">
        <v>1</v>
      </c>
      <c r="Y81" s="16" t="s">
        <v>1</v>
      </c>
      <c r="Z81" s="16" t="s">
        <v>1</v>
      </c>
      <c r="AA81" s="16" t="s">
        <v>1</v>
      </c>
      <c r="AB81" s="16" t="s">
        <v>1</v>
      </c>
      <c r="AC81" s="16" t="s">
        <v>1</v>
      </c>
      <c r="AD81" s="16" t="s">
        <v>1</v>
      </c>
      <c r="AE81" s="16" t="s">
        <v>1</v>
      </c>
      <c r="AF81" s="16" t="s">
        <v>1</v>
      </c>
      <c r="AG81" s="16" t="s">
        <v>1</v>
      </c>
      <c r="AH81" s="16" t="s">
        <v>1</v>
      </c>
      <c r="AI81" s="16" t="s">
        <v>1</v>
      </c>
      <c r="AJ81" s="16" t="s">
        <v>1</v>
      </c>
      <c r="AK81" s="16" t="s">
        <v>1</v>
      </c>
      <c r="AL81" s="16" t="s">
        <v>1</v>
      </c>
      <c r="AM81" s="16" t="s">
        <v>1</v>
      </c>
      <c r="AN81" s="16" t="s">
        <v>1</v>
      </c>
      <c r="AO81" s="16" t="s">
        <v>1</v>
      </c>
      <c r="AP81" s="16" t="s">
        <v>1</v>
      </c>
      <c r="AQ81" s="16" t="s">
        <v>1</v>
      </c>
      <c r="AR81" s="16" t="s">
        <v>1</v>
      </c>
      <c r="AS81" s="16" t="s">
        <v>1</v>
      </c>
      <c r="AT81" s="16" t="s">
        <v>1</v>
      </c>
      <c r="AU81" s="16" t="s">
        <v>1</v>
      </c>
      <c r="AV81" s="16" t="s">
        <v>1</v>
      </c>
      <c r="AW81" s="16" t="s">
        <v>1</v>
      </c>
      <c r="AX81" s="16" t="s">
        <v>1</v>
      </c>
      <c r="AY81" s="16" t="s">
        <v>1</v>
      </c>
      <c r="AZ81" s="16" t="s">
        <v>1</v>
      </c>
      <c r="BA81" s="16" t="s">
        <v>1</v>
      </c>
    </row>
    <row r="82" spans="1:53" x14ac:dyDescent="0.2">
      <c r="A82" s="16" t="s">
        <v>1</v>
      </c>
      <c r="B82" s="16" t="s">
        <v>1</v>
      </c>
      <c r="C82" s="16" t="s">
        <v>1</v>
      </c>
      <c r="D82" s="16" t="s">
        <v>1</v>
      </c>
      <c r="E82" s="16" t="s">
        <v>1</v>
      </c>
      <c r="F82" s="16" t="s">
        <v>1</v>
      </c>
      <c r="G82" s="16" t="s">
        <v>1</v>
      </c>
      <c r="H82" s="16" t="s">
        <v>1</v>
      </c>
      <c r="I82" s="16" t="s">
        <v>1</v>
      </c>
      <c r="J82" s="16" t="s">
        <v>1</v>
      </c>
      <c r="K82" s="16" t="s">
        <v>1</v>
      </c>
      <c r="L82" s="16" t="s">
        <v>1</v>
      </c>
      <c r="M82" s="16" t="s">
        <v>1</v>
      </c>
      <c r="N82" s="16" t="s">
        <v>1</v>
      </c>
      <c r="O82" s="16" t="s">
        <v>1</v>
      </c>
      <c r="P82" s="16" t="s">
        <v>1</v>
      </c>
      <c r="Q82" s="16" t="s">
        <v>1</v>
      </c>
      <c r="R82" s="16" t="s">
        <v>1</v>
      </c>
      <c r="S82" s="16" t="s">
        <v>1</v>
      </c>
      <c r="T82" s="16" t="s">
        <v>1</v>
      </c>
      <c r="U82" s="16" t="s">
        <v>1</v>
      </c>
      <c r="V82" s="16" t="s">
        <v>1</v>
      </c>
      <c r="W82" s="16" t="s">
        <v>1</v>
      </c>
      <c r="X82" s="16" t="s">
        <v>1</v>
      </c>
      <c r="Y82" s="16" t="s">
        <v>1</v>
      </c>
      <c r="Z82" s="16" t="s">
        <v>1</v>
      </c>
      <c r="AA82" s="16" t="s">
        <v>1</v>
      </c>
      <c r="AB82" s="16" t="s">
        <v>1</v>
      </c>
      <c r="AC82" s="16" t="s">
        <v>1</v>
      </c>
      <c r="AD82" s="16" t="s">
        <v>1</v>
      </c>
      <c r="AE82" s="16" t="s">
        <v>1</v>
      </c>
      <c r="AF82" s="16" t="s">
        <v>1</v>
      </c>
      <c r="AG82" s="16" t="s">
        <v>1</v>
      </c>
      <c r="AH82" s="16" t="s">
        <v>1</v>
      </c>
      <c r="AI82" s="16" t="s">
        <v>1</v>
      </c>
      <c r="AJ82" s="16" t="s">
        <v>1</v>
      </c>
      <c r="AK82" s="16" t="s">
        <v>1</v>
      </c>
      <c r="AL82" s="16" t="s">
        <v>1</v>
      </c>
      <c r="AM82" s="16" t="s">
        <v>1</v>
      </c>
      <c r="AN82" s="16" t="s">
        <v>1</v>
      </c>
      <c r="AO82" s="16" t="s">
        <v>1</v>
      </c>
      <c r="AP82" s="16" t="s">
        <v>1</v>
      </c>
      <c r="AQ82" s="16" t="s">
        <v>1</v>
      </c>
      <c r="AR82" s="16" t="s">
        <v>1</v>
      </c>
      <c r="AS82" s="16" t="s">
        <v>1</v>
      </c>
      <c r="AT82" s="16" t="s">
        <v>1</v>
      </c>
      <c r="AU82" s="16" t="s">
        <v>1</v>
      </c>
      <c r="AV82" s="16" t="s">
        <v>1</v>
      </c>
      <c r="AW82" s="16" t="s">
        <v>1</v>
      </c>
      <c r="AX82" s="16" t="s">
        <v>1</v>
      </c>
      <c r="AY82" s="16" t="s">
        <v>1</v>
      </c>
      <c r="AZ82" s="16" t="s">
        <v>1</v>
      </c>
      <c r="BA82" s="16" t="s">
        <v>1</v>
      </c>
    </row>
    <row r="83" spans="1:53" x14ac:dyDescent="0.2">
      <c r="A83" s="16" t="s">
        <v>1</v>
      </c>
      <c r="B83" s="16" t="s">
        <v>1</v>
      </c>
      <c r="C83" s="16" t="s">
        <v>1</v>
      </c>
      <c r="D83" s="16" t="s">
        <v>1</v>
      </c>
      <c r="E83" s="16" t="s">
        <v>1</v>
      </c>
      <c r="F83" s="16" t="s">
        <v>1</v>
      </c>
      <c r="G83" s="16" t="s">
        <v>1</v>
      </c>
      <c r="H83" s="16" t="s">
        <v>1</v>
      </c>
      <c r="I83" s="16" t="s">
        <v>1</v>
      </c>
      <c r="J83" s="16" t="s">
        <v>1</v>
      </c>
      <c r="K83" s="16" t="s">
        <v>1</v>
      </c>
      <c r="L83" s="16" t="s">
        <v>1</v>
      </c>
      <c r="M83" s="16" t="s">
        <v>1</v>
      </c>
      <c r="N83" s="16" t="s">
        <v>1</v>
      </c>
      <c r="O83" s="16" t="s">
        <v>1</v>
      </c>
      <c r="P83" s="16" t="s">
        <v>1</v>
      </c>
      <c r="Q83" s="16" t="s">
        <v>1</v>
      </c>
      <c r="R83" s="16" t="s">
        <v>1</v>
      </c>
      <c r="S83" s="16" t="s">
        <v>1</v>
      </c>
      <c r="T83" s="16" t="s">
        <v>1</v>
      </c>
      <c r="U83" s="16" t="s">
        <v>1</v>
      </c>
      <c r="V83" s="16" t="s">
        <v>1</v>
      </c>
      <c r="W83" s="16" t="s">
        <v>1</v>
      </c>
      <c r="X83" s="16" t="s">
        <v>1</v>
      </c>
      <c r="Y83" s="16" t="s">
        <v>1</v>
      </c>
      <c r="Z83" s="16" t="s">
        <v>1</v>
      </c>
      <c r="AA83" s="16" t="s">
        <v>1</v>
      </c>
      <c r="AB83" s="16" t="s">
        <v>1</v>
      </c>
      <c r="AC83" s="16" t="s">
        <v>1</v>
      </c>
      <c r="AD83" s="16" t="s">
        <v>1</v>
      </c>
      <c r="AE83" s="16" t="s">
        <v>1</v>
      </c>
      <c r="AF83" s="16" t="s">
        <v>1</v>
      </c>
      <c r="AG83" s="16" t="s">
        <v>1</v>
      </c>
      <c r="AH83" s="16" t="s">
        <v>1</v>
      </c>
      <c r="AI83" s="16" t="s">
        <v>1</v>
      </c>
      <c r="AJ83" s="16" t="s">
        <v>1</v>
      </c>
      <c r="AK83" s="16" t="s">
        <v>1</v>
      </c>
      <c r="AL83" s="16" t="s">
        <v>1</v>
      </c>
      <c r="AM83" s="16" t="s">
        <v>1</v>
      </c>
      <c r="AN83" s="16" t="s">
        <v>1</v>
      </c>
      <c r="AO83" s="16" t="s">
        <v>1</v>
      </c>
      <c r="AP83" s="16" t="s">
        <v>1</v>
      </c>
      <c r="AQ83" s="16" t="s">
        <v>1</v>
      </c>
      <c r="AR83" s="16" t="s">
        <v>1</v>
      </c>
      <c r="AS83" s="16" t="s">
        <v>1</v>
      </c>
      <c r="AT83" s="16" t="s">
        <v>1</v>
      </c>
      <c r="AU83" s="16" t="s">
        <v>1</v>
      </c>
      <c r="AV83" s="16" t="s">
        <v>1</v>
      </c>
      <c r="AW83" s="16" t="s">
        <v>1</v>
      </c>
      <c r="AX83" s="16" t="s">
        <v>1</v>
      </c>
      <c r="AY83" s="16" t="s">
        <v>1</v>
      </c>
      <c r="AZ83" s="16" t="s">
        <v>1</v>
      </c>
      <c r="BA83" s="16" t="s">
        <v>1</v>
      </c>
    </row>
    <row r="84" spans="1:53" x14ac:dyDescent="0.2">
      <c r="A84" s="16" t="s">
        <v>1</v>
      </c>
      <c r="B84" s="16" t="s">
        <v>1</v>
      </c>
      <c r="C84" s="16" t="s">
        <v>1</v>
      </c>
      <c r="D84" s="16" t="s">
        <v>1</v>
      </c>
      <c r="E84" s="16" t="s">
        <v>1</v>
      </c>
      <c r="F84" s="16" t="s">
        <v>1</v>
      </c>
      <c r="G84" s="16" t="s">
        <v>1</v>
      </c>
      <c r="H84" s="16" t="s">
        <v>1</v>
      </c>
      <c r="I84" s="16" t="s">
        <v>1</v>
      </c>
      <c r="J84" s="16" t="s">
        <v>1</v>
      </c>
      <c r="K84" s="16" t="s">
        <v>1</v>
      </c>
      <c r="L84" s="16" t="s">
        <v>1</v>
      </c>
      <c r="M84" s="16" t="s">
        <v>1</v>
      </c>
      <c r="N84" s="16" t="s">
        <v>1</v>
      </c>
      <c r="O84" s="16" t="s">
        <v>1</v>
      </c>
      <c r="P84" s="16" t="s">
        <v>1</v>
      </c>
      <c r="Q84" s="16" t="s">
        <v>1</v>
      </c>
      <c r="R84" s="16" t="s">
        <v>1</v>
      </c>
      <c r="S84" s="16" t="s">
        <v>1</v>
      </c>
      <c r="T84" s="16" t="s">
        <v>1</v>
      </c>
      <c r="U84" s="16" t="s">
        <v>1</v>
      </c>
      <c r="V84" s="16" t="s">
        <v>1</v>
      </c>
      <c r="W84" s="16" t="s">
        <v>1</v>
      </c>
      <c r="X84" s="16" t="s">
        <v>1</v>
      </c>
      <c r="Y84" s="16" t="s">
        <v>1</v>
      </c>
      <c r="Z84" s="16" t="s">
        <v>1</v>
      </c>
      <c r="AA84" s="16" t="s">
        <v>1</v>
      </c>
      <c r="AB84" s="16" t="s">
        <v>1</v>
      </c>
      <c r="AC84" s="16" t="s">
        <v>1</v>
      </c>
      <c r="AD84" s="16" t="s">
        <v>1</v>
      </c>
      <c r="AE84" s="16" t="s">
        <v>1</v>
      </c>
      <c r="AF84" s="16" t="s">
        <v>1</v>
      </c>
      <c r="AG84" s="16" t="s">
        <v>1</v>
      </c>
      <c r="AH84" s="16" t="s">
        <v>1</v>
      </c>
      <c r="AI84" s="16" t="s">
        <v>1</v>
      </c>
      <c r="AJ84" s="16" t="s">
        <v>1</v>
      </c>
      <c r="AK84" s="16" t="s">
        <v>1</v>
      </c>
      <c r="AL84" s="16" t="s">
        <v>1</v>
      </c>
      <c r="AM84" s="16" t="s">
        <v>1</v>
      </c>
      <c r="AN84" s="16" t="s">
        <v>1</v>
      </c>
      <c r="AO84" s="16" t="s">
        <v>1</v>
      </c>
      <c r="AP84" s="16" t="s">
        <v>1</v>
      </c>
      <c r="AQ84" s="16" t="s">
        <v>1</v>
      </c>
      <c r="AR84" s="16" t="s">
        <v>1</v>
      </c>
      <c r="AS84" s="16" t="s">
        <v>1</v>
      </c>
      <c r="AT84" s="16" t="s">
        <v>1</v>
      </c>
      <c r="AU84" s="16" t="s">
        <v>1</v>
      </c>
      <c r="AV84" s="16" t="s">
        <v>1</v>
      </c>
      <c r="AW84" s="16" t="s">
        <v>1</v>
      </c>
      <c r="AX84" s="16" t="s">
        <v>1</v>
      </c>
      <c r="AY84" s="16" t="s">
        <v>1</v>
      </c>
      <c r="AZ84" s="16" t="s">
        <v>1</v>
      </c>
      <c r="BA84" s="16" t="s">
        <v>1</v>
      </c>
    </row>
    <row r="85" spans="1:53" x14ac:dyDescent="0.2">
      <c r="A85" s="16" t="s">
        <v>1</v>
      </c>
      <c r="B85" s="16" t="s">
        <v>1</v>
      </c>
      <c r="C85" s="16" t="s">
        <v>1</v>
      </c>
      <c r="D85" s="16" t="s">
        <v>1</v>
      </c>
      <c r="E85" s="16" t="s">
        <v>1</v>
      </c>
      <c r="F85" s="16" t="s">
        <v>1</v>
      </c>
      <c r="G85" s="16" t="s">
        <v>1</v>
      </c>
      <c r="H85" s="16" t="s">
        <v>1</v>
      </c>
      <c r="I85" s="16" t="s">
        <v>1</v>
      </c>
      <c r="J85" s="16" t="s">
        <v>1</v>
      </c>
      <c r="K85" s="16" t="s">
        <v>1</v>
      </c>
      <c r="L85" s="16" t="s">
        <v>1</v>
      </c>
      <c r="M85" s="16" t="s">
        <v>1</v>
      </c>
      <c r="N85" s="16" t="s">
        <v>1</v>
      </c>
      <c r="O85" s="16" t="s">
        <v>1</v>
      </c>
      <c r="P85" s="16" t="s">
        <v>1</v>
      </c>
      <c r="Q85" s="16" t="s">
        <v>1</v>
      </c>
      <c r="R85" s="16" t="s">
        <v>1</v>
      </c>
      <c r="S85" s="16" t="s">
        <v>1</v>
      </c>
      <c r="T85" s="16" t="s">
        <v>1</v>
      </c>
      <c r="U85" s="16" t="s">
        <v>1</v>
      </c>
      <c r="V85" s="16" t="s">
        <v>1</v>
      </c>
      <c r="W85" s="16" t="s">
        <v>1</v>
      </c>
      <c r="X85" s="16" t="s">
        <v>1</v>
      </c>
      <c r="Y85" s="16" t="s">
        <v>1</v>
      </c>
      <c r="Z85" s="16" t="s">
        <v>1</v>
      </c>
      <c r="AA85" s="16" t="s">
        <v>1</v>
      </c>
      <c r="AB85" s="16" t="s">
        <v>1</v>
      </c>
      <c r="AC85" s="16" t="s">
        <v>1</v>
      </c>
      <c r="AD85" s="16" t="s">
        <v>1</v>
      </c>
      <c r="AE85" s="16" t="s">
        <v>1</v>
      </c>
      <c r="AF85" s="16" t="s">
        <v>1</v>
      </c>
      <c r="AG85" s="16" t="s">
        <v>1</v>
      </c>
      <c r="AH85" s="16" t="s">
        <v>1</v>
      </c>
      <c r="AI85" s="16" t="s">
        <v>1</v>
      </c>
      <c r="AJ85" s="16" t="s">
        <v>1</v>
      </c>
      <c r="AK85" s="16" t="s">
        <v>1</v>
      </c>
      <c r="AL85" s="16" t="s">
        <v>1</v>
      </c>
      <c r="AM85" s="16" t="s">
        <v>1</v>
      </c>
      <c r="AN85" s="16" t="s">
        <v>1</v>
      </c>
      <c r="AO85" s="16" t="s">
        <v>1</v>
      </c>
      <c r="AP85" s="16" t="s">
        <v>1</v>
      </c>
      <c r="AQ85" s="16" t="s">
        <v>1</v>
      </c>
      <c r="AR85" s="16" t="s">
        <v>1</v>
      </c>
      <c r="AS85" s="16" t="s">
        <v>1</v>
      </c>
      <c r="AT85" s="16" t="s">
        <v>1</v>
      </c>
      <c r="AU85" s="16" t="s">
        <v>1</v>
      </c>
      <c r="AV85" s="16" t="s">
        <v>1</v>
      </c>
      <c r="AW85" s="16" t="s">
        <v>1</v>
      </c>
      <c r="AX85" s="16" t="s">
        <v>1</v>
      </c>
      <c r="AY85" s="16" t="s">
        <v>1</v>
      </c>
      <c r="AZ85" s="16" t="s">
        <v>1</v>
      </c>
      <c r="BA85" s="16" t="s">
        <v>1</v>
      </c>
    </row>
    <row r="86" spans="1:53" x14ac:dyDescent="0.2">
      <c r="A86" s="16" t="s">
        <v>1</v>
      </c>
      <c r="B86" s="16" t="s">
        <v>1</v>
      </c>
      <c r="C86" s="16" t="s">
        <v>1</v>
      </c>
      <c r="D86" s="16" t="s">
        <v>1</v>
      </c>
      <c r="E86" s="16" t="s">
        <v>1</v>
      </c>
      <c r="F86" s="16" t="s">
        <v>1</v>
      </c>
      <c r="G86" s="16" t="s">
        <v>1</v>
      </c>
      <c r="H86" s="16" t="s">
        <v>1</v>
      </c>
      <c r="I86" s="16" t="s">
        <v>1</v>
      </c>
      <c r="J86" s="16" t="s">
        <v>1</v>
      </c>
      <c r="K86" s="16" t="s">
        <v>1</v>
      </c>
      <c r="L86" s="16" t="s">
        <v>1</v>
      </c>
      <c r="M86" s="16" t="s">
        <v>1</v>
      </c>
      <c r="N86" s="16" t="s">
        <v>1</v>
      </c>
      <c r="O86" s="16" t="s">
        <v>1</v>
      </c>
      <c r="P86" s="16" t="s">
        <v>1</v>
      </c>
      <c r="Q86" s="16" t="s">
        <v>1</v>
      </c>
      <c r="R86" s="16" t="s">
        <v>1</v>
      </c>
      <c r="S86" s="16" t="s">
        <v>1</v>
      </c>
      <c r="T86" s="16" t="s">
        <v>1</v>
      </c>
      <c r="U86" s="16" t="s">
        <v>1</v>
      </c>
      <c r="V86" s="16" t="s">
        <v>1</v>
      </c>
      <c r="W86" s="16" t="s">
        <v>1</v>
      </c>
      <c r="X86" s="16" t="s">
        <v>1</v>
      </c>
      <c r="Y86" s="16" t="s">
        <v>1</v>
      </c>
      <c r="Z86" s="16" t="s">
        <v>1</v>
      </c>
      <c r="AA86" s="16" t="s">
        <v>1</v>
      </c>
      <c r="AB86" s="16" t="s">
        <v>1</v>
      </c>
      <c r="AC86" s="16" t="s">
        <v>1</v>
      </c>
      <c r="AD86" s="16" t="s">
        <v>1</v>
      </c>
      <c r="AE86" s="16" t="s">
        <v>1</v>
      </c>
      <c r="AF86" s="16" t="s">
        <v>1</v>
      </c>
      <c r="AG86" s="16" t="s">
        <v>1</v>
      </c>
      <c r="AH86" s="16" t="s">
        <v>1</v>
      </c>
      <c r="AI86" s="16" t="s">
        <v>1</v>
      </c>
      <c r="AJ86" s="16" t="s">
        <v>1</v>
      </c>
      <c r="AK86" s="16" t="s">
        <v>1</v>
      </c>
      <c r="AL86" s="16" t="s">
        <v>1</v>
      </c>
      <c r="AM86" s="16" t="s">
        <v>1</v>
      </c>
      <c r="AN86" s="16" t="s">
        <v>1</v>
      </c>
      <c r="AO86" s="16" t="s">
        <v>1</v>
      </c>
      <c r="AP86" s="16" t="s">
        <v>1</v>
      </c>
      <c r="AQ86" s="16" t="s">
        <v>1</v>
      </c>
      <c r="AR86" s="16" t="s">
        <v>1</v>
      </c>
      <c r="AS86" s="16" t="s">
        <v>1</v>
      </c>
      <c r="AT86" s="16" t="s">
        <v>1</v>
      </c>
      <c r="AU86" s="16" t="s">
        <v>1</v>
      </c>
      <c r="AV86" s="16" t="s">
        <v>1</v>
      </c>
      <c r="AW86" s="16" t="s">
        <v>1</v>
      </c>
      <c r="AX86" s="16" t="s">
        <v>1</v>
      </c>
      <c r="AY86" s="16" t="s">
        <v>1</v>
      </c>
      <c r="AZ86" s="16" t="s">
        <v>1</v>
      </c>
      <c r="BA86" s="16" t="s">
        <v>1</v>
      </c>
    </row>
    <row r="87" spans="1:53" x14ac:dyDescent="0.2">
      <c r="A87" s="16" t="s">
        <v>1</v>
      </c>
      <c r="B87" s="16" t="s">
        <v>1</v>
      </c>
      <c r="C87" s="16" t="s">
        <v>1</v>
      </c>
      <c r="D87" s="16" t="s">
        <v>1</v>
      </c>
      <c r="E87" s="16" t="s">
        <v>1</v>
      </c>
      <c r="F87" s="16" t="s">
        <v>1</v>
      </c>
      <c r="G87" s="16" t="s">
        <v>1</v>
      </c>
      <c r="H87" s="16" t="s">
        <v>1</v>
      </c>
      <c r="I87" s="16" t="s">
        <v>1</v>
      </c>
      <c r="J87" s="16" t="s">
        <v>1</v>
      </c>
      <c r="K87" s="16" t="s">
        <v>1</v>
      </c>
      <c r="L87" s="16" t="s">
        <v>1</v>
      </c>
      <c r="M87" s="16" t="s">
        <v>1</v>
      </c>
      <c r="N87" s="16" t="s">
        <v>1</v>
      </c>
      <c r="O87" s="16" t="s">
        <v>1</v>
      </c>
      <c r="P87" s="16" t="s">
        <v>1</v>
      </c>
      <c r="Q87" s="16" t="s">
        <v>1</v>
      </c>
      <c r="R87" s="16" t="s">
        <v>1</v>
      </c>
      <c r="S87" s="16" t="s">
        <v>1</v>
      </c>
      <c r="T87" s="16" t="s">
        <v>1</v>
      </c>
      <c r="U87" s="16" t="s">
        <v>1</v>
      </c>
      <c r="V87" s="16" t="s">
        <v>1</v>
      </c>
      <c r="W87" s="16" t="s">
        <v>1</v>
      </c>
      <c r="X87" s="16" t="s">
        <v>1</v>
      </c>
      <c r="Y87" s="16" t="s">
        <v>1</v>
      </c>
      <c r="Z87" s="16" t="s">
        <v>1</v>
      </c>
      <c r="AA87" s="16" t="s">
        <v>1</v>
      </c>
      <c r="AB87" s="16" t="s">
        <v>1</v>
      </c>
      <c r="AC87" s="16" t="s">
        <v>1</v>
      </c>
      <c r="AD87" s="16" t="s">
        <v>1</v>
      </c>
      <c r="AE87" s="16" t="s">
        <v>1</v>
      </c>
      <c r="AF87" s="16" t="s">
        <v>1</v>
      </c>
      <c r="AG87" s="16" t="s">
        <v>1</v>
      </c>
      <c r="AH87" s="16" t="s">
        <v>1</v>
      </c>
      <c r="AI87" s="16" t="s">
        <v>1</v>
      </c>
      <c r="AJ87" s="16" t="s">
        <v>1</v>
      </c>
      <c r="AK87" s="16" t="s">
        <v>1</v>
      </c>
      <c r="AL87" s="16" t="s">
        <v>1</v>
      </c>
      <c r="AM87" s="16" t="s">
        <v>1</v>
      </c>
      <c r="AN87" s="16" t="s">
        <v>1</v>
      </c>
      <c r="AO87" s="16" t="s">
        <v>1</v>
      </c>
      <c r="AP87" s="16" t="s">
        <v>1</v>
      </c>
      <c r="AQ87" s="16" t="s">
        <v>1</v>
      </c>
      <c r="AR87" s="16" t="s">
        <v>1</v>
      </c>
      <c r="AS87" s="16" t="s">
        <v>1</v>
      </c>
      <c r="AT87" s="16" t="s">
        <v>1</v>
      </c>
      <c r="AU87" s="16" t="s">
        <v>1</v>
      </c>
      <c r="AV87" s="16" t="s">
        <v>1</v>
      </c>
      <c r="AW87" s="16" t="s">
        <v>1</v>
      </c>
      <c r="AX87" s="16" t="s">
        <v>1</v>
      </c>
      <c r="AY87" s="16" t="s">
        <v>1</v>
      </c>
      <c r="AZ87" s="16" t="s">
        <v>1</v>
      </c>
      <c r="BA87" s="16" t="s">
        <v>1</v>
      </c>
    </row>
    <row r="88" spans="1:53" x14ac:dyDescent="0.2">
      <c r="A88" s="16" t="s">
        <v>1</v>
      </c>
      <c r="B88" s="16" t="s">
        <v>1</v>
      </c>
      <c r="C88" s="16" t="s">
        <v>1</v>
      </c>
      <c r="D88" s="16" t="s">
        <v>1</v>
      </c>
      <c r="E88" s="16" t="s">
        <v>1</v>
      </c>
      <c r="F88" s="16" t="s">
        <v>1</v>
      </c>
      <c r="G88" s="16" t="s">
        <v>1</v>
      </c>
      <c r="H88" s="16" t="s">
        <v>1</v>
      </c>
      <c r="I88" s="16" t="s">
        <v>1</v>
      </c>
      <c r="J88" s="16" t="s">
        <v>1</v>
      </c>
      <c r="K88" s="16" t="s">
        <v>1</v>
      </c>
      <c r="L88" s="16" t="s">
        <v>1</v>
      </c>
      <c r="M88" s="16" t="s">
        <v>1</v>
      </c>
      <c r="N88" s="16" t="s">
        <v>1</v>
      </c>
      <c r="O88" s="16" t="s">
        <v>1</v>
      </c>
      <c r="P88" s="16" t="s">
        <v>1</v>
      </c>
      <c r="Q88" s="16" t="s">
        <v>1</v>
      </c>
      <c r="R88" s="16" t="s">
        <v>1</v>
      </c>
      <c r="S88" s="16" t="s">
        <v>1</v>
      </c>
      <c r="T88" s="16" t="s">
        <v>1</v>
      </c>
      <c r="U88" s="16" t="s">
        <v>1</v>
      </c>
      <c r="V88" s="16" t="s">
        <v>1</v>
      </c>
      <c r="W88" s="16" t="s">
        <v>1</v>
      </c>
      <c r="X88" s="16" t="s">
        <v>1</v>
      </c>
      <c r="Y88" s="16" t="s">
        <v>1</v>
      </c>
      <c r="Z88" s="16" t="s">
        <v>1</v>
      </c>
      <c r="AA88" s="16" t="s">
        <v>1</v>
      </c>
      <c r="AB88" s="16" t="s">
        <v>1</v>
      </c>
      <c r="AC88" s="16" t="s">
        <v>1</v>
      </c>
      <c r="AD88" s="16" t="s">
        <v>1</v>
      </c>
      <c r="AE88" s="16" t="s">
        <v>1</v>
      </c>
      <c r="AF88" s="16" t="s">
        <v>1</v>
      </c>
      <c r="AG88" s="16" t="s">
        <v>1</v>
      </c>
      <c r="AH88" s="16" t="s">
        <v>1</v>
      </c>
      <c r="AI88" s="16" t="s">
        <v>1</v>
      </c>
      <c r="AJ88" s="16" t="s">
        <v>1</v>
      </c>
      <c r="AK88" s="16" t="s">
        <v>1</v>
      </c>
      <c r="AL88" s="16" t="s">
        <v>1</v>
      </c>
      <c r="AM88" s="16" t="s">
        <v>1</v>
      </c>
      <c r="AN88" s="16" t="s">
        <v>1</v>
      </c>
      <c r="AO88" s="16" t="s">
        <v>1</v>
      </c>
      <c r="AP88" s="16" t="s">
        <v>1</v>
      </c>
      <c r="AQ88" s="16" t="s">
        <v>1</v>
      </c>
      <c r="AR88" s="16" t="s">
        <v>1</v>
      </c>
      <c r="AS88" s="16" t="s">
        <v>1</v>
      </c>
      <c r="AT88" s="16" t="s">
        <v>1</v>
      </c>
      <c r="AU88" s="16" t="s">
        <v>1</v>
      </c>
      <c r="AV88" s="16" t="s">
        <v>1</v>
      </c>
      <c r="AW88" s="16" t="s">
        <v>1</v>
      </c>
      <c r="AX88" s="16" t="s">
        <v>1</v>
      </c>
      <c r="AY88" s="16" t="s">
        <v>1</v>
      </c>
      <c r="AZ88" s="16" t="s">
        <v>1</v>
      </c>
      <c r="BA88" s="16" t="s">
        <v>1</v>
      </c>
    </row>
    <row r="89" spans="1:53" x14ac:dyDescent="0.2">
      <c r="A89" s="16" t="s">
        <v>1</v>
      </c>
      <c r="B89" s="16" t="s">
        <v>1</v>
      </c>
      <c r="C89" s="16" t="s">
        <v>1</v>
      </c>
      <c r="D89" s="16" t="s">
        <v>1</v>
      </c>
      <c r="E89" s="16" t="s">
        <v>1</v>
      </c>
      <c r="F89" s="16" t="s">
        <v>1</v>
      </c>
      <c r="G89" s="16" t="s">
        <v>1</v>
      </c>
      <c r="H89" s="16" t="s">
        <v>1</v>
      </c>
      <c r="I89" s="16" t="s">
        <v>1</v>
      </c>
      <c r="J89" s="16" t="s">
        <v>1</v>
      </c>
      <c r="K89" s="16" t="s">
        <v>1</v>
      </c>
      <c r="L89" s="16" t="s">
        <v>1</v>
      </c>
      <c r="M89" s="16" t="s">
        <v>1</v>
      </c>
      <c r="N89" s="16" t="s">
        <v>1</v>
      </c>
      <c r="O89" s="16" t="s">
        <v>1</v>
      </c>
      <c r="P89" s="16" t="s">
        <v>1</v>
      </c>
      <c r="Q89" s="16" t="s">
        <v>1</v>
      </c>
      <c r="R89" s="16" t="s">
        <v>1</v>
      </c>
      <c r="S89" s="16" t="s">
        <v>1</v>
      </c>
      <c r="T89" s="16" t="s">
        <v>1</v>
      </c>
      <c r="U89" s="16" t="s">
        <v>1</v>
      </c>
      <c r="V89" s="16" t="s">
        <v>1</v>
      </c>
      <c r="W89" s="16" t="s">
        <v>1</v>
      </c>
      <c r="X89" s="16" t="s">
        <v>1</v>
      </c>
      <c r="Y89" s="16" t="s">
        <v>1</v>
      </c>
      <c r="Z89" s="16" t="s">
        <v>1</v>
      </c>
      <c r="AA89" s="16" t="s">
        <v>1</v>
      </c>
      <c r="AB89" s="16" t="s">
        <v>1</v>
      </c>
      <c r="AC89" s="16" t="s">
        <v>1</v>
      </c>
      <c r="AD89" s="16" t="s">
        <v>1</v>
      </c>
      <c r="AE89" s="16" t="s">
        <v>1</v>
      </c>
      <c r="AF89" s="16" t="s">
        <v>1</v>
      </c>
      <c r="AG89" s="16" t="s">
        <v>1</v>
      </c>
      <c r="AH89" s="16" t="s">
        <v>1</v>
      </c>
      <c r="AI89" s="16" t="s">
        <v>1</v>
      </c>
      <c r="AJ89" s="16" t="s">
        <v>1</v>
      </c>
      <c r="AK89" s="16" t="s">
        <v>1</v>
      </c>
      <c r="AL89" s="16" t="s">
        <v>1</v>
      </c>
      <c r="AM89" s="16" t="s">
        <v>1</v>
      </c>
      <c r="AN89" s="16" t="s">
        <v>1</v>
      </c>
      <c r="AO89" s="16" t="s">
        <v>1</v>
      </c>
      <c r="AP89" s="16" t="s">
        <v>1</v>
      </c>
      <c r="AQ89" s="16" t="s">
        <v>1</v>
      </c>
      <c r="AR89" s="16" t="s">
        <v>1</v>
      </c>
      <c r="AS89" s="16" t="s">
        <v>1</v>
      </c>
      <c r="AT89" s="16" t="s">
        <v>1</v>
      </c>
      <c r="AU89" s="16" t="s">
        <v>1</v>
      </c>
      <c r="AV89" s="16" t="s">
        <v>1</v>
      </c>
      <c r="AW89" s="16" t="s">
        <v>1</v>
      </c>
      <c r="AX89" s="16" t="s">
        <v>1</v>
      </c>
      <c r="AY89" s="16" t="s">
        <v>1</v>
      </c>
      <c r="AZ89" s="16" t="s">
        <v>1</v>
      </c>
      <c r="BA89" s="16" t="s">
        <v>1</v>
      </c>
    </row>
    <row r="90" spans="1:53" x14ac:dyDescent="0.2">
      <c r="A90" s="16" t="s">
        <v>1</v>
      </c>
      <c r="B90" s="16" t="s">
        <v>1</v>
      </c>
      <c r="C90" s="16" t="s">
        <v>1</v>
      </c>
      <c r="D90" s="16" t="s">
        <v>1</v>
      </c>
      <c r="E90" s="16" t="s">
        <v>1</v>
      </c>
      <c r="F90" s="16" t="s">
        <v>1</v>
      </c>
      <c r="G90" s="16" t="s">
        <v>1</v>
      </c>
      <c r="H90" s="16" t="s">
        <v>1</v>
      </c>
      <c r="I90" s="16" t="s">
        <v>1</v>
      </c>
      <c r="J90" s="16" t="s">
        <v>1</v>
      </c>
      <c r="K90" s="16" t="s">
        <v>1</v>
      </c>
      <c r="L90" s="16" t="s">
        <v>1</v>
      </c>
      <c r="M90" s="16" t="s">
        <v>1</v>
      </c>
      <c r="N90" s="16" t="s">
        <v>1</v>
      </c>
      <c r="O90" s="16" t="s">
        <v>1</v>
      </c>
      <c r="P90" s="16" t="s">
        <v>1</v>
      </c>
      <c r="Q90" s="16" t="s">
        <v>1</v>
      </c>
      <c r="R90" s="16" t="s">
        <v>1</v>
      </c>
      <c r="S90" s="16" t="s">
        <v>1</v>
      </c>
      <c r="T90" s="16" t="s">
        <v>1</v>
      </c>
      <c r="U90" s="16" t="s">
        <v>1</v>
      </c>
      <c r="V90" s="16" t="s">
        <v>1</v>
      </c>
      <c r="W90" s="16" t="s">
        <v>1</v>
      </c>
      <c r="X90" s="16" t="s">
        <v>1</v>
      </c>
      <c r="Y90" s="16" t="s">
        <v>1</v>
      </c>
      <c r="Z90" s="16" t="s">
        <v>1</v>
      </c>
      <c r="AA90" s="16" t="s">
        <v>1</v>
      </c>
      <c r="AB90" s="16" t="s">
        <v>1</v>
      </c>
      <c r="AC90" s="16" t="s">
        <v>1</v>
      </c>
      <c r="AD90" s="16" t="s">
        <v>1</v>
      </c>
      <c r="AE90" s="16" t="s">
        <v>1</v>
      </c>
      <c r="AF90" s="16" t="s">
        <v>1</v>
      </c>
      <c r="AG90" s="16" t="s">
        <v>1</v>
      </c>
      <c r="AH90" s="16" t="s">
        <v>1</v>
      </c>
      <c r="AI90" s="16" t="s">
        <v>1</v>
      </c>
      <c r="AJ90" s="16" t="s">
        <v>1</v>
      </c>
      <c r="AK90" s="16" t="s">
        <v>1</v>
      </c>
      <c r="AL90" s="16" t="s">
        <v>1</v>
      </c>
      <c r="AM90" s="16" t="s">
        <v>1</v>
      </c>
      <c r="AN90" s="16" t="s">
        <v>1</v>
      </c>
      <c r="AO90" s="16" t="s">
        <v>1</v>
      </c>
      <c r="AP90" s="16" t="s">
        <v>1</v>
      </c>
      <c r="AQ90" s="16" t="s">
        <v>1</v>
      </c>
      <c r="AR90" s="16" t="s">
        <v>1</v>
      </c>
      <c r="AS90" s="16" t="s">
        <v>1</v>
      </c>
      <c r="AT90" s="16" t="s">
        <v>1</v>
      </c>
      <c r="AU90" s="16" t="s">
        <v>1</v>
      </c>
      <c r="AV90" s="16" t="s">
        <v>1</v>
      </c>
      <c r="AW90" s="16" t="s">
        <v>1</v>
      </c>
      <c r="AX90" s="16" t="s">
        <v>1</v>
      </c>
      <c r="AY90" s="16" t="s">
        <v>1</v>
      </c>
      <c r="AZ90" s="16" t="s">
        <v>1</v>
      </c>
      <c r="BA90" s="16" t="s">
        <v>1</v>
      </c>
    </row>
  </sheetData>
  <sheetProtection sheet="1" objects="1" scenarios="1" formatColumns="0" formatRows="0"/>
  <protectedRanges>
    <protectedRange sqref="A5:B50" name="Range1"/>
  </protectedRanges>
  <hyperlinks>
    <hyperlink ref="B5" r:id="rId1" xr:uid="{07DAF4ED-9857-4751-9FFF-50B298E0C3DD}"/>
    <hyperlink ref="B6" r:id="rId2" xr:uid="{AFE6C55E-C372-4EF4-9DCB-67A753046ABE}"/>
    <hyperlink ref="B7" r:id="rId3" xr:uid="{0004E36B-49D9-4F03-9476-3E57FC0CEB9E}"/>
    <hyperlink ref="B8" r:id="rId4" xr:uid="{0CCBBA80-8AC2-46FD-AA23-C3565AA180C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4E282CF5A65E459EA79946763D9F42" ma:contentTypeVersion="17" ma:contentTypeDescription="Create a new document." ma:contentTypeScope="" ma:versionID="abb422bb213721eb1b090f861d012f9c">
  <xsd:schema xmlns:xsd="http://www.w3.org/2001/XMLSchema" xmlns:xs="http://www.w3.org/2001/XMLSchema" xmlns:p="http://schemas.microsoft.com/office/2006/metadata/properties" xmlns:ns2="69429a36-33d0-40f8-b967-4848ca2a1d45" xmlns:ns3="fd216542-e0d6-40a2-b7dd-c7e73e7cb8ca" targetNamespace="http://schemas.microsoft.com/office/2006/metadata/properties" ma:root="true" ma:fieldsID="d52eb682e3b69904ec99651d48306477" ns2:_="" ns3:_="">
    <xsd:import namespace="69429a36-33d0-40f8-b967-4848ca2a1d45"/>
    <xsd:import namespace="fd216542-e0d6-40a2-b7dd-c7e73e7cb8c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Notes"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429a36-33d0-40f8-b967-4848ca2a1d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fb193f5f-1873-4006-86b7-95c2ee49943e"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216542-e0d6-40a2-b7dd-c7e73e7cb8c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6daf86ba-441f-4cde-8ba1-82dc0b031cb1}" ma:internalName="TaxCatchAll" ma:showField="CatchAllData" ma:web="fd216542-e0d6-40a2-b7dd-c7e73e7cb8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429a36-33d0-40f8-b967-4848ca2a1d45">
      <Terms xmlns="http://schemas.microsoft.com/office/infopath/2007/PartnerControls"/>
    </lcf76f155ced4ddcb4097134ff3c332f>
    <TaxCatchAll xmlns="fd216542-e0d6-40a2-b7dd-c7e73e7cb8ca" xsi:nil="true"/>
    <SharedWithUsers xmlns="fd216542-e0d6-40a2-b7dd-c7e73e7cb8ca">
      <UserInfo>
        <DisplayName>Writing and Learning Services Members</DisplayName>
        <AccountId>833</AccountId>
        <AccountType/>
      </UserInfo>
      <UserInfo>
        <DisplayName>Vijay Ramjattan</DisplayName>
        <AccountId>834</AccountId>
        <AccountType/>
      </UserInfo>
    </SharedWithUsers>
    <Notes xmlns="69429a36-33d0-40f8-b967-4848ca2a1d4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FE2F23-1581-44F5-90E1-4611FA34AC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429a36-33d0-40f8-b967-4848ca2a1d45"/>
    <ds:schemaRef ds:uri="fd216542-e0d6-40a2-b7dd-c7e73e7cb8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7E58734-1780-4A29-8F14-194F27B5EC40}">
  <ds:schemaRefs>
    <ds:schemaRef ds:uri="http://purl.org/dc/terms/"/>
    <ds:schemaRef ds:uri="http://schemas.microsoft.com/office/2006/documentManagement/types"/>
    <ds:schemaRef ds:uri="fd216542-e0d6-40a2-b7dd-c7e73e7cb8ca"/>
    <ds:schemaRef ds:uri="http://schemas.microsoft.com/office/2006/metadata/properties"/>
    <ds:schemaRef ds:uri="http://schemas.microsoft.com/office/infopath/2007/PartnerControls"/>
    <ds:schemaRef ds:uri="http://purl.org/dc/dcmitype/"/>
    <ds:schemaRef ds:uri="http://purl.org/dc/elements/1.1/"/>
    <ds:schemaRef ds:uri="http://schemas.openxmlformats.org/package/2006/metadata/core-properties"/>
    <ds:schemaRef ds:uri="69429a36-33d0-40f8-b967-4848ca2a1d45"/>
    <ds:schemaRef ds:uri="http://www.w3.org/XML/1998/namespace"/>
  </ds:schemaRefs>
</ds:datastoreItem>
</file>

<file path=customXml/itemProps3.xml><?xml version="1.0" encoding="utf-8"?>
<ds:datastoreItem xmlns:ds="http://schemas.openxmlformats.org/officeDocument/2006/customXml" ds:itemID="{A66379D6-B807-4C82-A5E8-DE72FAE7D861}">
  <ds:schemaRefs>
    <ds:schemaRef ds:uri="http://schemas.microsoft.com/sharepoint/v3/contenttype/forms"/>
  </ds:schemaRefs>
</ds:datastoreItem>
</file>

<file path=docMetadata/LabelInfo.xml><?xml version="1.0" encoding="utf-8"?>
<clbl:labelList xmlns:clbl="http://schemas.microsoft.com/office/2020/mipLabelMetadata">
  <clbl:label id="{be62a12b-2cad-49a1-a5fa-85f4f3156a7d}" enabled="0" method="" siteId="{be62a12b-2cad-49a1-a5fa-85f4f3156a7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Instructions</vt:lpstr>
      <vt:lpstr>2. Parts of my Thesis</vt:lpstr>
      <vt:lpstr>3a.Calculator from Current Date</vt:lpstr>
      <vt:lpstr>3b. Timeline From Current Date</vt:lpstr>
      <vt:lpstr>4a. Calculator from Completion</vt:lpstr>
      <vt:lpstr>4b. Timeline from Completion</vt:lpstr>
      <vt:lpstr>5. Resources</vt:lpstr>
    </vt:vector>
  </TitlesOfParts>
  <Manager/>
  <Company>University of Guelph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Isobel Heathcote</dc:creator>
  <cp:keywords/>
  <dc:description/>
  <cp:lastModifiedBy>Heather Grierson</cp:lastModifiedBy>
  <cp:revision/>
  <dcterms:created xsi:type="dcterms:W3CDTF">2006-01-30T19:17:39Z</dcterms:created>
  <dcterms:modified xsi:type="dcterms:W3CDTF">2025-11-19T20:58:49Z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0x010100BD4E282CF5A65E459EA79946763D9F42</vt:lpwstr>
  </property>
  <property fmtid="{D5CDD505-2E9C-101B-9397-08002B2CF9AE}" pid="3" name="MediaServiceImageTags">
    <vt:lpwstr/>
  </property>
  <property fmtid="{D5CDD505-2E9C-101B-9397-08002B2CF9AE}" pid="4" name="_ColorHex">
    <vt:lpwstr/>
  </property>
  <property fmtid="{D5CDD505-2E9C-101B-9397-08002B2CF9AE}" pid="5" name="ComplianceAssetId">
    <vt:lpwstr/>
  </property>
  <property fmtid="{D5CDD505-2E9C-101B-9397-08002B2CF9AE}" pid="6" name="_ExtendedDescription">
    <vt:lpwstr/>
  </property>
  <property fmtid="{D5CDD505-2E9C-101B-9397-08002B2CF9AE}" pid="7" name="_ColorTag">
    <vt:lpwstr/>
  </property>
  <property fmtid="{D5CDD505-2E9C-101B-9397-08002B2CF9AE}" pid="8" name="TriggerFlowInfo">
    <vt:lpwstr/>
  </property>
  <property fmtid="{D5CDD505-2E9C-101B-9397-08002B2CF9AE}" pid="9" name="_Emoji">
    <vt:lpwstr/>
  </property>
  <property fmtid="{D5CDD505-2E9C-101B-9397-08002B2CF9AE}" pid="10" name="Order">
    <vt:r8>129700</vt:r8>
  </property>
  <property fmtid="{D5CDD505-2E9C-101B-9397-08002B2CF9AE}" pid="11" name="xd_Signature">
    <vt:bool>false</vt:bool>
  </property>
  <property fmtid="{D5CDD505-2E9C-101B-9397-08002B2CF9AE}" pid="12" name="xd_ProgID">
    <vt:lpwstr/>
  </property>
  <property fmtid="{D5CDD505-2E9C-101B-9397-08002B2CF9AE}" pid="13" name="TemplateUrl">
    <vt:lpwstr/>
  </property>
</Properties>
</file>